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lassen\Desktop\"/>
    </mc:Choice>
  </mc:AlternateContent>
  <xr:revisionPtr revIDLastSave="0" documentId="8_{4BB7218A-FDDC-4F83-AE67-FB420798CC67}" xr6:coauthVersionLast="47" xr6:coauthVersionMax="47" xr10:uidLastSave="{00000000-0000-0000-0000-000000000000}"/>
  <bookViews>
    <workbookView xWindow="30045" yWindow="1815" windowWidth="27240" windowHeight="12840" xr2:uid="{00000000-000D-0000-FFFF-FFFF00000000}"/>
  </bookViews>
  <sheets>
    <sheet name="Reisekosten Ausland " sheetId="1" r:id="rId1"/>
    <sheet name="Reisezieltabelle" sheetId="2" r:id="rId2"/>
  </sheets>
  <definedNames>
    <definedName name="_xlnm._FilterDatabase" localSheetId="1" hidden="1">Reisezieltabelle!$A$2:$D$251</definedName>
    <definedName name="_xlnm.Print_Area" localSheetId="0">'Reisekosten Ausland '!$A$1:$F$80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44" i="1"/>
  <c r="F43" i="1"/>
  <c r="F42" i="1"/>
  <c r="F51" i="1"/>
  <c r="F50" i="1"/>
  <c r="F25" i="1"/>
  <c r="F26" i="1" l="1"/>
  <c r="F24" i="1" l="1"/>
  <c r="F28" i="1" l="1"/>
  <c r="F53" i="1"/>
  <c r="F54" i="1" s="1"/>
  <c r="F67" i="1"/>
  <c r="F46" i="1"/>
  <c r="F29" i="1" l="1"/>
  <c r="F31" i="1" s="1"/>
  <c r="F56" i="1"/>
  <c r="F14" i="1"/>
  <c r="E72" i="1" l="1"/>
</calcChain>
</file>

<file path=xl/sharedStrings.xml><?xml version="1.0" encoding="utf-8"?>
<sst xmlns="http://schemas.openxmlformats.org/spreadsheetml/2006/main" count="329" uniqueCount="288">
  <si>
    <t>Name:</t>
  </si>
  <si>
    <t>Reiseanlass:</t>
  </si>
  <si>
    <t>Beginn-Ende:</t>
  </si>
  <si>
    <t>Reiseziel:</t>
  </si>
  <si>
    <t>Fahrtkosten</t>
  </si>
  <si>
    <t>A. PKW im Betriebsvermögen</t>
  </si>
  <si>
    <t>B. Privat-PKW</t>
  </si>
  <si>
    <t>-</t>
  </si>
  <si>
    <t>C. Öffentliche Verkehrsmittel</t>
  </si>
  <si>
    <t>Lt. beigefügten Belegen</t>
  </si>
  <si>
    <t>Verpflegungsmehraufwand</t>
  </si>
  <si>
    <t>Rückreisetag</t>
  </si>
  <si>
    <t>Übernachtungskosten</t>
  </si>
  <si>
    <t>A. Tatsächliche Kosten ohne Verpflegung</t>
  </si>
  <si>
    <t>Reise-Nebenkosten</t>
  </si>
  <si>
    <t>Gesamtkosten</t>
  </si>
  <si>
    <t>Abrechnung erfolgt in der Gewinnermittlung</t>
  </si>
  <si>
    <t>Reiseziel</t>
  </si>
  <si>
    <t>Pauschbeträge für Verpflegungsmehraufwendungen</t>
  </si>
  <si>
    <t>mindestens 24 Stunden je Kalendertag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</si>
  <si>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</si>
  <si>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</si>
  <si>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</si>
  <si>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</si>
  <si>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</si>
  <si>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</si>
  <si>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</si>
  <si>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</si>
  <si>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Argentinien</t>
  </si>
  <si>
    <t>Armenien</t>
  </si>
  <si>
    <t>Aserbaidschan</t>
  </si>
  <si>
    <t>Australien</t>
  </si>
  <si>
    <t>–        Canberra</t>
  </si>
  <si>
    <t>–        Sydney</t>
  </si>
  <si>
    <t>–        im Übrigen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</si>
  <si>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</si>
  <si>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</si>
  <si>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</si>
  <si>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</si>
  <si>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</si>
  <si>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</si>
  <si>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</si>
  <si>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</si>
  <si>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</si>
  <si>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       Brasilia</t>
  </si>
  <si>
    <t>–        Rio de Janeiro</t>
  </si>
  <si>
    <t>–        Sao Paulo</t>
  </si>
  <si>
    <t>Brunei</t>
  </si>
  <si>
    <t>Bulgarien</t>
  </si>
  <si>
    <t>Burkina Faso</t>
  </si>
  <si>
    <t>Burundi</t>
  </si>
  <si>
    <t>Chile</t>
  </si>
  <si>
    <t>China</t>
  </si>
  <si>
    <t>–        Chengdu</t>
  </si>
  <si>
    <t>–        Hongkong</t>
  </si>
  <si>
    <t>–        Peking</t>
  </si>
  <si>
    <t>–        Shanghai</t>
  </si>
  <si>
    <t>Costa Rica</t>
  </si>
  <si>
    <t>Côte d’Ivoire</t>
  </si>
  <si>
    <t>Dänemark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</si>
  <si>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</si>
  <si>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</si>
  <si>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</si>
  <si>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</si>
  <si>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</si>
  <si>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</si>
  <si>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</si>
  <si>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</si>
  <si>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</si>
  <si>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Gabun</t>
  </si>
  <si>
    <t>Gambia</t>
  </si>
  <si>
    <t>Georgien</t>
  </si>
  <si>
    <t>Ghana</t>
  </si>
  <si>
    <t>Griechenland</t>
  </si>
  <si>
    <t>–        Athen</t>
  </si>
  <si>
    <t>Guatemala</t>
  </si>
  <si>
    <t>Guinea</t>
  </si>
  <si>
    <t>Guinea-Bissau</t>
  </si>
  <si>
    <t>Haiti</t>
  </si>
  <si>
    <t>Honduras</t>
  </si>
  <si>
    <t>Indien</t>
  </si>
  <si>
    <t>–        Chennai</t>
  </si>
  <si>
    <t>–        Kalkutta</t>
  </si>
  <si>
    <t>–        Mumbai</t>
  </si>
  <si>
    <t>–        Neu Delhi</t>
  </si>
  <si>
    <t>Indonesien</t>
  </si>
  <si>
    <t>Iran</t>
  </si>
  <si>
    <t>Irland</t>
  </si>
  <si>
    <t>Island</t>
  </si>
  <si>
    <t>Israel</t>
  </si>
  <si>
    <t>Italien</t>
  </si>
  <si>
    <t>–        Mailand</t>
  </si>
  <si>
    <t>–        Rom</t>
  </si>
  <si>
    <t>Jamaika</t>
  </si>
  <si>
    <t>Japan</t>
  </si>
  <si>
    <t>–        Tokio</t>
  </si>
  <si>
    <t>Jemen</t>
  </si>
  <si>
    <t>Jordanien</t>
  </si>
  <si>
    <t>Kambodscha</t>
  </si>
  <si>
    <t>Kamerun</t>
  </si>
  <si>
    <t>Kanada</t>
  </si>
  <si>
    <t>–        Ottawa</t>
  </si>
  <si>
    <t>–        Toronto</t>
  </si>
  <si>
    <t>–        Vancouver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</si>
  <si>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</si>
  <si>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</si>
  <si>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</si>
  <si>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</si>
  <si>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</si>
  <si>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</si>
  <si>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</si>
  <si>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</si>
  <si>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</si>
  <si>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</si>
  <si>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</si>
  <si>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</si>
  <si>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</si>
  <si>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</si>
  <si>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</si>
  <si>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</si>
  <si>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</si>
  <si>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</si>
  <si>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</si>
  <si>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</si>
  <si>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</si>
  <si>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</si>
  <si>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</si>
  <si>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</si>
  <si>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</si>
  <si>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</si>
  <si>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</si>
  <si>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</si>
  <si>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</si>
  <si>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</si>
  <si>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</si>
  <si>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Mexiko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</si>
  <si>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</si>
  <si>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</si>
  <si>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</si>
  <si>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</si>
  <si>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</si>
  <si>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</si>
  <si>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</si>
  <si>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</si>
  <si>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</si>
  <si>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</si>
  <si>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</si>
  <si>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</si>
  <si>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</si>
  <si>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</si>
  <si>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</si>
  <si>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</si>
  <si>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</si>
  <si>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       Islamabad</t>
  </si>
  <si>
    <t>Palau</t>
  </si>
  <si>
    <t>Panama</t>
  </si>
  <si>
    <t>Papua-Neuguinea</t>
  </si>
  <si>
    <t>Paraguay</t>
  </si>
  <si>
    <t>Peru</t>
  </si>
  <si>
    <t>Philippinen</t>
  </si>
  <si>
    <t>Polen</t>
  </si>
  <si>
    <t>–        Breslau</t>
  </si>
  <si>
    <t>–        Danzig</t>
  </si>
  <si>
    <t>–        Krakau</t>
  </si>
  <si>
    <t>–        Warschau</t>
  </si>
  <si>
    <t>Portugal</t>
  </si>
  <si>
    <t>Ruanda</t>
  </si>
  <si>
    <t>Rumänien</t>
  </si>
  <si>
    <t>–        Bukarest</t>
  </si>
  <si>
    <t>Russische Föderation</t>
  </si>
  <si>
    <t>–        Moskau</t>
  </si>
  <si>
    <t>–        St. Petersburg</t>
  </si>
  <si>
    <t>Sambia</t>
  </si>
  <si>
    <t>Samoa</t>
  </si>
  <si>
    <t>São Tomé – Príncipe</t>
  </si>
  <si>
    <t>San Marino</t>
  </si>
  <si>
    <t>Saudi-Arabien</t>
  </si>
  <si>
    <t>–        Djidda</t>
  </si>
  <si>
    <t>–        Riad</t>
  </si>
  <si>
    <t>Schweden</t>
  </si>
  <si>
    <t>Schweiz</t>
  </si>
  <si>
    <t>–        Genf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</si>
  <si>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</si>
  <si>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</si>
  <si>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</si>
  <si>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</si>
  <si>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</si>
  <si>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</si>
  <si>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</si>
  <si>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</si>
  <si>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       Barcelona</t>
  </si>
  <si>
    <t>–        Kanarische Inseln</t>
  </si>
  <si>
    <t>–        Madrid</t>
  </si>
  <si>
    <t>–        Palma de Mallorca</t>
  </si>
  <si>
    <t>Sri Lanka</t>
  </si>
  <si>
    <t>Sudan</t>
  </si>
  <si>
    <t>Südafrika</t>
  </si>
  <si>
    <t>–        Kapstadt</t>
  </si>
  <si>
    <t>Südsudan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</si>
  <si>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</si>
  <si>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</si>
  <si>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</si>
  <si>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</si>
  <si>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</si>
  <si>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</si>
  <si>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</si>
  <si>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</si>
  <si>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</si>
  <si>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</si>
  <si>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</si>
  <si>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       Istanbul</t>
  </si>
  <si>
    <t>–        Izmir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</si>
  <si>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</si>
  <si>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</si>
  <si>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</si>
  <si>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</si>
  <si>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</si>
  <si>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</si>
  <si>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</si>
  <si>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</si>
  <si>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</si>
  <si>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</si>
  <si>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–         Atlanta</t>
  </si>
  <si>
    <t>–         Chicago</t>
  </si>
  <si>
    <t>–         Los Angeles</t>
  </si>
  <si>
    <t>–         Miami</t>
  </si>
  <si>
    <t>–         New York City</t>
  </si>
  <si>
    <t>–         Washington, D. C.</t>
  </si>
  <si>
    <t>Vietnam</t>
  </si>
  <si>
    <t>Weißrussland</t>
  </si>
  <si>
    <t>Zentralafrikanische Republik</t>
  </si>
  <si>
    <t>Zypern</t>
  </si>
  <si>
    <t>Euro</t>
  </si>
  <si>
    <t>Anzahl Zwischentage</t>
  </si>
  <si>
    <t>Eintragen:</t>
  </si>
  <si>
    <t>Betrag lt. Reisezieltabelle*</t>
  </si>
  <si>
    <t>x Betrag lt. Reisezieltabelle*</t>
  </si>
  <si>
    <t>Betrag EURO</t>
  </si>
  <si>
    <t>Pauschbetrag für Übernachtungs-    kosten</t>
  </si>
  <si>
    <t>–        Johannesburg</t>
  </si>
  <si>
    <t>–        Kanton</t>
  </si>
  <si>
    <t>Sämtliche Angaben ohne Gewähr.</t>
  </si>
  <si>
    <t>Sollte eine Reise durch mehrere Länder / Regionen führen, behelfen Sie sich bitte mit einer Nebenrechnung. Addieren Sie dann die einzelnen Pauschalen zusammen und tragen den Gesamtbetrag auf dieser Seite ein.</t>
  </si>
  <si>
    <t>–        Bangalore</t>
  </si>
  <si>
    <t xml:space="preserve">Hinweis: Dieses Formular stellt lediglich eine Arbeitshilfe dar, welche alle Belege  (Flug- Bus- Bahntickets, Taxi-Quittungen, Hotelrechnungen etc.) einer Reise übersichtlich zusammenfasst. Ein eventueller Vorsteuerabzug kann sich nur auf die Urbelege begründen. </t>
  </si>
  <si>
    <t>Anreisetag</t>
  </si>
  <si>
    <t>Anzahl Frühstück</t>
  </si>
  <si>
    <t>Anzahl Mittagessen</t>
  </si>
  <si>
    <t>Anzahl Abendessen</t>
  </si>
  <si>
    <t>Anzahl Tage</t>
  </si>
  <si>
    <t>B. Übernachtungskostenpauschale (falls zutreffend; gilt nur für Arbeitnehmer)</t>
  </si>
  <si>
    <t xml:space="preserve">*Reisezieltabelle siehe zweites Tabellenblatt </t>
  </si>
  <si>
    <t>Bei Überweisung: Erstattung bitte auf folgende Bankverbindung:</t>
  </si>
  <si>
    <t xml:space="preserve">IBAN: </t>
  </si>
  <si>
    <t xml:space="preserve">BIC: </t>
  </si>
  <si>
    <t xml:space="preserve">Kontoinhaber/in: </t>
  </si>
  <si>
    <t xml:space="preserve">&gt;8 Stunden </t>
  </si>
  <si>
    <t>= 24 Stunden</t>
  </si>
  <si>
    <t>Endgültiger Kürzungsbetrag</t>
  </si>
  <si>
    <t>x Betrag Reisezieltabelle = 24 Stunden *</t>
  </si>
  <si>
    <t>Telefon, Porto, Parkplatz, etc.</t>
  </si>
  <si>
    <t>Summe Kürzungen lt. Berechnung</t>
  </si>
  <si>
    <t>Kürzung jedoch maximal i. Höhe der VMA</t>
  </si>
  <si>
    <t>Kürzung jedoch maximal i. Höhe der VMA (&gt;8 Stunden)</t>
  </si>
  <si>
    <t>Nur Arbeitnehmer: Kürzung von Mahlzeiten, die vom Arbeitgeber erstattet werden bzw. bereits erstattet wurden.</t>
  </si>
  <si>
    <t>Tatsächliche Kosten für Mahlzeiten</t>
  </si>
  <si>
    <t xml:space="preserve">      oder</t>
  </si>
  <si>
    <t>Summe VMA lt. Berechnung</t>
  </si>
  <si>
    <t>x Betrag Reisezieltabelle*</t>
  </si>
  <si>
    <r>
      <t xml:space="preserve">für den </t>
    </r>
    <r>
      <rPr>
        <b/>
        <u/>
        <sz val="11"/>
        <color theme="1"/>
        <rFont val="Calibri"/>
        <family val="2"/>
      </rPr>
      <t>An- und Abreisetag</t>
    </r>
    <r>
      <rPr>
        <sz val="11"/>
        <color theme="1"/>
        <rFont val="Calibri"/>
        <family val="2"/>
      </rPr>
      <t xml:space="preserve"> sowie bei einer Abwesenheits- dauer von mehr als 8 Stunden je Kalendertag</t>
    </r>
  </si>
  <si>
    <t>oder</t>
  </si>
  <si>
    <r>
      <rPr>
        <b/>
        <u/>
        <sz val="10"/>
        <color theme="1"/>
        <rFont val="Calibri"/>
        <family val="2"/>
        <scheme val="minor"/>
      </rPr>
      <t>Eintägige</t>
    </r>
    <r>
      <rPr>
        <b/>
        <sz val="10"/>
        <color theme="1"/>
        <rFont val="Calibri"/>
        <family val="2"/>
        <scheme val="minor"/>
      </rPr>
      <t xml:space="preserve"> Reise</t>
    </r>
    <r>
      <rPr>
        <sz val="10"/>
        <color theme="1"/>
        <rFont val="Calibri"/>
        <family val="2"/>
        <scheme val="minor"/>
      </rPr>
      <t xml:space="preserve"> (mehr als 8 Stunden)</t>
    </r>
  </si>
  <si>
    <r>
      <rPr>
        <b/>
        <u/>
        <sz val="11"/>
        <color theme="1"/>
        <rFont val="Calibri"/>
        <family val="2"/>
        <scheme val="minor"/>
      </rPr>
      <t>Mehrtägige</t>
    </r>
    <r>
      <rPr>
        <b/>
        <sz val="11"/>
        <color theme="1"/>
        <rFont val="Calibri"/>
        <family val="2"/>
        <scheme val="minor"/>
      </rPr>
      <t xml:space="preserve"> Reise</t>
    </r>
  </si>
  <si>
    <t>Beide Beträge sind für eine korrekte Berechnung IMMER anzugeben</t>
  </si>
  <si>
    <t>Gefahrene KM:</t>
  </si>
  <si>
    <t>Nordmazedonien</t>
  </si>
  <si>
    <t>–        Jekaterinburg</t>
  </si>
  <si>
    <t>–        Boston</t>
  </si>
  <si>
    <t>–        Houston</t>
  </si>
  <si>
    <t>–        San Francisco</t>
  </si>
  <si>
    <t>–        London</t>
  </si>
  <si>
    <t>–        Paris sowie die
Departments 77, 78, 91 bis 95</t>
  </si>
  <si>
    <t>Korea, Demokratische
Volksrepublik</t>
  </si>
  <si>
    <t>Vereinigte Staaten von Amerika
(USA)</t>
  </si>
  <si>
    <t>Vereinigtes Königreich von
Großbritannien und Nordirland</t>
  </si>
  <si>
    <t>Reisekosten-Formular 2023 – Ausland</t>
  </si>
  <si>
    <t>Übersicht über die ab 1. Januar 2023 geltenden Pauschbeträge für Verpflegungsmehraufwendungen und Übernachtungskosten bei Auslandsreisen</t>
  </si>
  <si>
    <t>Sollte das von Ihnen bereiste Land nicht in der Tabelle aufgeführt sein, so sind die Sätze für Luxemburg anzuwenden.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</si>
</sst>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8.5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  <scheme val="minor"/>
    </font>
    <font>
      <b/>
      <u/>
      <sz val="11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9" fontId="23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/>
    <xf numFmtId="0" fontId="0" fillId="0" borderId="0" xfId="0"/>
    <xf numFmtId="0" fontId="6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0" fillId="0" borderId="0" xfId="0"/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164" fontId="11" fillId="0" borderId="0" xfId="0" applyNumberFormat="1" applyFont="1" applyProtection="1"/>
    <xf numFmtId="0" fontId="11" fillId="0" borderId="0" xfId="0" applyFont="1" applyBorder="1" applyProtection="1"/>
    <xf numFmtId="164" fontId="11" fillId="0" borderId="0" xfId="0" applyNumberFormat="1" applyFont="1" applyBorder="1" applyProtection="1"/>
    <xf numFmtId="0" fontId="2" fillId="0" borderId="0" xfId="0" applyFont="1" applyProtection="1"/>
    <xf numFmtId="0" fontId="11" fillId="0" borderId="0" xfId="0" applyFont="1" applyBorder="1" applyAlignment="1" applyProtection="1">
      <alignment horizontal="center"/>
    </xf>
    <xf numFmtId="0" fontId="12" fillId="0" borderId="10" xfId="0" applyFont="1" applyBorder="1" applyProtection="1"/>
    <xf numFmtId="0" fontId="11" fillId="0" borderId="10" xfId="0" applyFont="1" applyBorder="1" applyProtection="1"/>
    <xf numFmtId="164" fontId="8" fillId="0" borderId="10" xfId="0" applyNumberFormat="1" applyFont="1" applyBorder="1" applyProtection="1"/>
    <xf numFmtId="0" fontId="11" fillId="0" borderId="0" xfId="0" applyFont="1" applyFill="1" applyBorder="1" applyProtection="1"/>
    <xf numFmtId="0" fontId="20" fillId="0" borderId="0" xfId="0" applyFont="1" applyFill="1" applyProtection="1"/>
    <xf numFmtId="0" fontId="19" fillId="0" borderId="0" xfId="0" applyFont="1" applyFill="1" applyAlignment="1" applyProtection="1">
      <alignment horizontal="right"/>
    </xf>
    <xf numFmtId="164" fontId="11" fillId="0" borderId="0" xfId="0" applyNumberFormat="1" applyFont="1" applyFill="1" applyBorder="1" applyProtection="1"/>
    <xf numFmtId="0" fontId="11" fillId="2" borderId="1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" fillId="0" borderId="0" xfId="0" applyFont="1" applyFill="1" applyProtection="1"/>
    <xf numFmtId="164" fontId="13" fillId="0" borderId="0" xfId="0" applyNumberFormat="1" applyFont="1" applyFill="1" applyBorder="1" applyProtection="1"/>
    <xf numFmtId="0" fontId="12" fillId="0" borderId="0" xfId="0" applyFont="1" applyProtection="1"/>
    <xf numFmtId="0" fontId="8" fillId="0" borderId="0" xfId="0" applyFont="1" applyAlignment="1" applyProtection="1">
      <alignment horizontal="left"/>
    </xf>
    <xf numFmtId="0" fontId="10" fillId="0" borderId="0" xfId="0" applyFont="1" applyProtection="1"/>
    <xf numFmtId="0" fontId="15" fillId="0" borderId="0" xfId="0" applyFont="1" applyBorder="1" applyAlignment="1" applyProtection="1">
      <alignment horizontal="center"/>
    </xf>
    <xf numFmtId="0" fontId="21" fillId="0" borderId="0" xfId="0" applyFont="1" applyProtection="1"/>
    <xf numFmtId="0" fontId="14" fillId="0" borderId="0" xfId="0" applyFont="1" applyProtection="1"/>
    <xf numFmtId="164" fontId="14" fillId="0" borderId="0" xfId="0" applyNumberFormat="1" applyFont="1" applyProtection="1"/>
    <xf numFmtId="0" fontId="20" fillId="0" borderId="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Protection="1"/>
    <xf numFmtId="0" fontId="12" fillId="0" borderId="0" xfId="0" applyFont="1" applyProtection="1"/>
    <xf numFmtId="0" fontId="11" fillId="0" borderId="14" xfId="0" applyFont="1" applyBorder="1" applyProtection="1"/>
    <xf numFmtId="0" fontId="11" fillId="0" borderId="15" xfId="0" applyFont="1" applyBorder="1" applyProtection="1"/>
    <xf numFmtId="0" fontId="15" fillId="0" borderId="15" xfId="0" applyFont="1" applyBorder="1" applyAlignment="1" applyProtection="1">
      <alignment horizontal="right"/>
    </xf>
    <xf numFmtId="0" fontId="16" fillId="0" borderId="15" xfId="0" applyFont="1" applyBorder="1" applyAlignment="1" applyProtection="1">
      <alignment horizontal="right"/>
    </xf>
    <xf numFmtId="164" fontId="11" fillId="0" borderId="16" xfId="0" applyNumberFormat="1" applyFont="1" applyBorder="1" applyProtection="1"/>
    <xf numFmtId="0" fontId="11" fillId="0" borderId="17" xfId="0" applyFont="1" applyBorder="1" applyProtection="1"/>
    <xf numFmtId="0" fontId="15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/>
    </xf>
    <xf numFmtId="164" fontId="11" fillId="2" borderId="18" xfId="0" applyNumberFormat="1" applyFont="1" applyFill="1" applyBorder="1" applyProtection="1">
      <protection locked="0"/>
    </xf>
    <xf numFmtId="0" fontId="16" fillId="0" borderId="0" xfId="0" quotePrefix="1" applyFont="1" applyBorder="1" applyAlignment="1" applyProtection="1">
      <alignment horizontal="right"/>
    </xf>
    <xf numFmtId="0" fontId="22" fillId="0" borderId="17" xfId="0" applyFont="1" applyBorder="1" applyAlignment="1" applyProtection="1">
      <alignment horizontal="left"/>
    </xf>
    <xf numFmtId="164" fontId="11" fillId="0" borderId="19" xfId="0" applyNumberFormat="1" applyFont="1" applyBorder="1" applyProtection="1"/>
    <xf numFmtId="0" fontId="14" fillId="0" borderId="17" xfId="0" applyFont="1" applyFill="1" applyBorder="1" applyProtection="1"/>
    <xf numFmtId="0" fontId="18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164" fontId="11" fillId="0" borderId="19" xfId="0" applyNumberFormat="1" applyFont="1" applyFill="1" applyBorder="1" applyProtection="1"/>
    <xf numFmtId="0" fontId="11" fillId="0" borderId="17" xfId="0" applyFont="1" applyFill="1" applyBorder="1" applyProtection="1"/>
    <xf numFmtId="0" fontId="2" fillId="0" borderId="0" xfId="0" applyFont="1" applyBorder="1" applyProtection="1"/>
    <xf numFmtId="0" fontId="11" fillId="0" borderId="0" xfId="0" applyFont="1" applyFill="1" applyBorder="1" applyAlignment="1" applyProtection="1">
      <alignment horizontal="right"/>
    </xf>
    <xf numFmtId="0" fontId="11" fillId="0" borderId="9" xfId="0" applyFont="1" applyFill="1" applyBorder="1" applyProtection="1"/>
    <xf numFmtId="0" fontId="14" fillId="0" borderId="20" xfId="0" applyFont="1" applyFill="1" applyBorder="1" applyProtection="1"/>
    <xf numFmtId="0" fontId="2" fillId="0" borderId="9" xfId="0" applyFont="1" applyBorder="1" applyProtection="1"/>
    <xf numFmtId="0" fontId="1" fillId="0" borderId="9" xfId="0" applyFont="1" applyFill="1" applyBorder="1" applyProtection="1"/>
    <xf numFmtId="0" fontId="13" fillId="0" borderId="9" xfId="0" applyFont="1" applyFill="1" applyBorder="1" applyAlignment="1" applyProtection="1">
      <alignment horizontal="right"/>
    </xf>
    <xf numFmtId="164" fontId="24" fillId="2" borderId="21" xfId="0" applyNumberFormat="1" applyFont="1" applyFill="1" applyBorder="1" applyProtection="1">
      <protection locked="0"/>
    </xf>
    <xf numFmtId="0" fontId="18" fillId="0" borderId="17" xfId="0" applyFont="1" applyFill="1" applyBorder="1" applyProtection="1"/>
    <xf numFmtId="0" fontId="16" fillId="0" borderId="15" xfId="0" applyFont="1" applyBorder="1" applyProtection="1"/>
    <xf numFmtId="0" fontId="11" fillId="0" borderId="22" xfId="0" applyFont="1" applyBorder="1" applyProtection="1"/>
    <xf numFmtId="0" fontId="15" fillId="0" borderId="0" xfId="0" applyFont="1" applyBorder="1" applyAlignment="1" applyProtection="1">
      <alignment horizontal="left"/>
    </xf>
    <xf numFmtId="164" fontId="11" fillId="0" borderId="15" xfId="0" applyNumberFormat="1" applyFont="1" applyBorder="1" applyProtection="1"/>
    <xf numFmtId="164" fontId="11" fillId="2" borderId="23" xfId="0" applyNumberFormat="1" applyFont="1" applyFill="1" applyBorder="1" applyProtection="1">
      <protection locked="0"/>
    </xf>
    <xf numFmtId="0" fontId="18" fillId="0" borderId="17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9" fontId="16" fillId="0" borderId="19" xfId="5" applyFont="1" applyFill="1" applyBorder="1" applyAlignment="1" applyProtection="1">
      <alignment horizontal="center"/>
    </xf>
    <xf numFmtId="0" fontId="16" fillId="0" borderId="17" xfId="0" applyFont="1" applyBorder="1" applyProtection="1"/>
    <xf numFmtId="0" fontId="16" fillId="0" borderId="0" xfId="0" applyFont="1" applyBorder="1" applyProtection="1"/>
    <xf numFmtId="0" fontId="11" fillId="0" borderId="20" xfId="0" applyFont="1" applyBorder="1" applyProtection="1"/>
    <xf numFmtId="0" fontId="11" fillId="2" borderId="24" xfId="0" applyFont="1" applyFill="1" applyBorder="1" applyProtection="1">
      <protection locked="0"/>
    </xf>
    <xf numFmtId="0" fontId="15" fillId="0" borderId="9" xfId="0" applyFont="1" applyBorder="1" applyAlignment="1" applyProtection="1">
      <alignment horizontal="left"/>
    </xf>
    <xf numFmtId="0" fontId="15" fillId="2" borderId="25" xfId="0" applyFont="1" applyFill="1" applyBorder="1" applyAlignment="1" applyProtection="1">
      <alignment horizontal="center"/>
      <protection locked="0"/>
    </xf>
    <xf numFmtId="164" fontId="11" fillId="0" borderId="7" xfId="0" applyNumberFormat="1" applyFont="1" applyBorder="1" applyProtection="1"/>
    <xf numFmtId="0" fontId="11" fillId="0" borderId="8" xfId="0" applyFont="1" applyBorder="1" applyProtection="1"/>
    <xf numFmtId="0" fontId="11" fillId="0" borderId="26" xfId="0" applyFont="1" applyBorder="1" applyProtection="1"/>
    <xf numFmtId="164" fontId="11" fillId="0" borderId="26" xfId="0" applyNumberFormat="1" applyFont="1" applyBorder="1" applyProtection="1"/>
    <xf numFmtId="164" fontId="11" fillId="2" borderId="27" xfId="0" applyNumberFormat="1" applyFont="1" applyFill="1" applyBorder="1" applyProtection="1">
      <protection locked="0"/>
    </xf>
    <xf numFmtId="0" fontId="11" fillId="0" borderId="15" xfId="0" applyFont="1" applyBorder="1" applyAlignment="1" applyProtection="1"/>
    <xf numFmtId="0" fontId="11" fillId="0" borderId="0" xfId="0" applyFont="1" applyBorder="1" applyAlignment="1" applyProtection="1"/>
    <xf numFmtId="0" fontId="11" fillId="0" borderId="19" xfId="0" applyFont="1" applyBorder="1" applyAlignment="1" applyProtection="1"/>
    <xf numFmtId="0" fontId="13" fillId="0" borderId="0" xfId="0" applyFont="1" applyBorder="1" applyAlignment="1" applyProtection="1">
      <alignment horizontal="right"/>
    </xf>
    <xf numFmtId="0" fontId="11" fillId="0" borderId="9" xfId="0" applyFont="1" applyBorder="1" applyProtection="1"/>
    <xf numFmtId="164" fontId="11" fillId="0" borderId="9" xfId="0" applyNumberFormat="1" applyFont="1" applyBorder="1" applyProtection="1"/>
    <xf numFmtId="0" fontId="11" fillId="0" borderId="9" xfId="0" applyFont="1" applyBorder="1" applyAlignment="1" applyProtection="1">
      <alignment horizontal="right"/>
    </xf>
    <xf numFmtId="164" fontId="11" fillId="2" borderId="21" xfId="0" applyNumberFormat="1" applyFont="1" applyFill="1" applyBorder="1" applyProtection="1">
      <protection locked="0"/>
    </xf>
    <xf numFmtId="0" fontId="11" fillId="0" borderId="19" xfId="0" applyFont="1" applyBorder="1" applyProtection="1"/>
    <xf numFmtId="0" fontId="18" fillId="0" borderId="0" xfId="0" applyFont="1" applyFill="1" applyBorder="1" applyProtection="1"/>
    <xf numFmtId="0" fontId="11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" fillId="0" borderId="0" xfId="0" applyFont="1" applyProtection="1"/>
    <xf numFmtId="0" fontId="12" fillId="0" borderId="0" xfId="0" applyFont="1" applyProtection="1"/>
    <xf numFmtId="164" fontId="8" fillId="0" borderId="10" xfId="0" applyNumberFormat="1" applyFont="1" applyBorder="1" applyAlignment="1" applyProtection="1">
      <alignment horizontal="right"/>
    </xf>
    <xf numFmtId="0" fontId="19" fillId="0" borderId="0" xfId="0" applyFont="1" applyFill="1" applyAlignment="1" applyProtection="1">
      <alignment horizontal="left" vertical="top" wrapText="1"/>
    </xf>
    <xf numFmtId="0" fontId="17" fillId="0" borderId="0" xfId="0" applyFont="1" applyAlignment="1" applyProtection="1">
      <alignment horizontal="left" vertical="top" wrapText="1"/>
    </xf>
    <xf numFmtId="0" fontId="20" fillId="2" borderId="11" xfId="0" applyFont="1" applyFill="1" applyBorder="1" applyAlignment="1" applyProtection="1">
      <alignment horizontal="center"/>
      <protection locked="0"/>
    </xf>
    <xf numFmtId="0" fontId="20" fillId="2" borderId="12" xfId="0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8" fillId="0" borderId="8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Prozent" xfId="5" builtinId="5"/>
    <cellStyle name="Result" xfId="3" xr:uid="{00000000-0005-0000-0000-000003000000}"/>
    <cellStyle name="Result2" xfId="4" xr:uid="{00000000-0005-0000-0000-000004000000}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590551</xdr:colOff>
      <xdr:row>20</xdr:row>
      <xdr:rowOff>190498</xdr:rowOff>
    </xdr:from>
    <xdr:to>
      <xdr:col>5</xdr:col>
      <xdr:colOff>9526</xdr:colOff>
      <xdr:row>21</xdr:row>
      <xdr:rowOff>133349</xdr:rowOff>
    </xdr:to>
    <xdr:cxnSp macro="">
      <xdr:nvCxnSpPr>
        <xdr:cNvPr id="6" name="Gewinkelter Verbinde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10800000" flipV="1">
          <a:off x="3543301" y="5305423"/>
          <a:ext cx="1704975" cy="133351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590551</xdr:colOff>
      <xdr:row>38</xdr:row>
      <xdr:rowOff>190498</xdr:rowOff>
    </xdr:from>
    <xdr:to>
      <xdr:col>5</xdr:col>
      <xdr:colOff>9526</xdr:colOff>
      <xdr:row>39</xdr:row>
      <xdr:rowOff>133349</xdr:rowOff>
    </xdr:to>
    <xdr:cxnSp macro="">
      <xdr:nvCxnSpPr>
        <xdr:cNvPr id="4" name="Gewinkelter Verb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0800000" flipV="1">
          <a:off x="3705226" y="4629148"/>
          <a:ext cx="2190750" cy="133351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1352550</xdr:colOff>
      <xdr:row>0</xdr:row>
      <xdr:rowOff>0</xdr:rowOff>
    </xdr:from>
    <xdr:to>
      <xdr:col>4</xdr:col>
      <xdr:colOff>548112</xdr:colOff>
      <xdr:row>4</xdr:row>
      <xdr:rowOff>77640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52550" y="0"/>
          <a:ext cx="4158087" cy="792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1838325</xdr:colOff>
      <xdr:row>0</xdr:row>
      <xdr:rowOff>85725</xdr:rowOff>
    </xdr:from>
    <xdr:to>
      <xdr:col>2</xdr:col>
      <xdr:colOff>419100</xdr:colOff>
      <xdr:row>1</xdr:row>
      <xdr:rowOff>84612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85725"/>
          <a:ext cx="2047875" cy="589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zoomScaleNormal="100" zoomScalePageLayoutView="85" workbookViewId="0">
      <selection activeCell="B6" sqref="B6:F6"/>
    </sheetView>
  </sheetViews>
  <sheetFormatPr baseColWidth="10" defaultRowHeight="15" x14ac:dyDescent="0.25"/>
  <cols>
    <col min="1" max="1" width="28.75" style="15" customWidth="1"/>
    <col min="2" max="6" width="12.125" style="15" customWidth="1"/>
    <col min="7" max="16384" width="11" style="15"/>
  </cols>
  <sheetData>
    <row r="1" spans="1:6" ht="17.25" customHeight="1" x14ac:dyDescent="0.25">
      <c r="A1" s="29"/>
    </row>
    <row r="2" spans="1:6" ht="11.25" customHeight="1" x14ac:dyDescent="0.25"/>
    <row r="3" spans="1:6" ht="27.75" customHeight="1" x14ac:dyDescent="0.25"/>
    <row r="4" spans="1:6" hidden="1" x14ac:dyDescent="0.25"/>
    <row r="5" spans="1:6" ht="31.5" x14ac:dyDescent="0.5">
      <c r="A5" s="95" t="s">
        <v>285</v>
      </c>
      <c r="B5" s="95"/>
      <c r="C5" s="95"/>
      <c r="D5" s="95"/>
      <c r="E5" s="95"/>
      <c r="F5" s="95"/>
    </row>
    <row r="6" spans="1:6" ht="15.75" x14ac:dyDescent="0.25">
      <c r="A6" s="30" t="s">
        <v>0</v>
      </c>
      <c r="B6" s="96"/>
      <c r="C6" s="96"/>
      <c r="D6" s="96"/>
      <c r="E6" s="96"/>
      <c r="F6" s="96"/>
    </row>
    <row r="7" spans="1:6" ht="15.75" x14ac:dyDescent="0.25">
      <c r="A7" s="30" t="s">
        <v>1</v>
      </c>
      <c r="B7" s="96"/>
      <c r="C7" s="96"/>
      <c r="D7" s="96"/>
      <c r="E7" s="96"/>
      <c r="F7" s="96"/>
    </row>
    <row r="8" spans="1:6" ht="15.75" x14ac:dyDescent="0.25">
      <c r="A8" s="30" t="s">
        <v>2</v>
      </c>
      <c r="B8" s="96"/>
      <c r="C8" s="96"/>
      <c r="D8" s="96"/>
      <c r="E8" s="96"/>
      <c r="F8" s="96"/>
    </row>
    <row r="9" spans="1:6" ht="15.75" x14ac:dyDescent="0.25">
      <c r="A9" s="30" t="s">
        <v>3</v>
      </c>
      <c r="B9" s="96"/>
      <c r="C9" s="96"/>
      <c r="D9" s="96"/>
      <c r="E9" s="96"/>
      <c r="F9" s="96"/>
    </row>
    <row r="10" spans="1:6" ht="7.5" customHeight="1" x14ac:dyDescent="0.25">
      <c r="A10" s="30"/>
      <c r="D10" s="97"/>
      <c r="E10" s="97"/>
      <c r="F10" s="97"/>
    </row>
    <row r="11" spans="1:6" ht="19.5" thickBot="1" x14ac:dyDescent="0.35">
      <c r="A11" s="98" t="s">
        <v>4</v>
      </c>
      <c r="B11" s="98"/>
      <c r="C11" s="98"/>
      <c r="D11" s="98"/>
      <c r="E11" s="98"/>
      <c r="F11" s="98"/>
    </row>
    <row r="12" spans="1:6" x14ac:dyDescent="0.25">
      <c r="A12" s="39" t="s">
        <v>5</v>
      </c>
      <c r="B12" s="40"/>
      <c r="C12" s="40" t="s">
        <v>16</v>
      </c>
      <c r="D12" s="84"/>
      <c r="E12" s="84"/>
      <c r="F12" s="66" t="s">
        <v>237</v>
      </c>
    </row>
    <row r="13" spans="1:6" ht="7.5" customHeight="1" x14ac:dyDescent="0.25">
      <c r="A13" s="44"/>
      <c r="B13" s="13"/>
      <c r="C13" s="13"/>
      <c r="D13" s="85"/>
      <c r="E13" s="85"/>
      <c r="F13" s="86"/>
    </row>
    <row r="14" spans="1:6" x14ac:dyDescent="0.25">
      <c r="A14" s="44" t="s">
        <v>6</v>
      </c>
      <c r="B14" s="87" t="s">
        <v>274</v>
      </c>
      <c r="C14" s="24"/>
      <c r="D14" s="16" t="s">
        <v>7</v>
      </c>
      <c r="E14" s="16" t="s">
        <v>7</v>
      </c>
      <c r="F14" s="50">
        <f>C14*0.3</f>
        <v>0</v>
      </c>
    </row>
    <row r="15" spans="1:6" ht="7.5" customHeight="1" x14ac:dyDescent="0.25">
      <c r="A15" s="44"/>
      <c r="B15" s="13"/>
      <c r="C15" s="13"/>
      <c r="D15" s="16"/>
      <c r="E15" s="16"/>
      <c r="F15" s="50"/>
    </row>
    <row r="16" spans="1:6" ht="15.75" thickBot="1" x14ac:dyDescent="0.3">
      <c r="A16" s="75" t="s">
        <v>8</v>
      </c>
      <c r="B16" s="60"/>
      <c r="C16" s="88"/>
      <c r="D16" s="89"/>
      <c r="E16" s="90" t="s">
        <v>9</v>
      </c>
      <c r="F16" s="91"/>
    </row>
    <row r="17" spans="1:6" ht="7.5" customHeight="1" x14ac:dyDescent="0.25">
      <c r="A17" s="10"/>
      <c r="B17" s="10"/>
      <c r="C17" s="10"/>
      <c r="D17" s="10"/>
      <c r="E17" s="10"/>
      <c r="F17" s="10"/>
    </row>
    <row r="18" spans="1:6" ht="19.5" thickBot="1" x14ac:dyDescent="0.35">
      <c r="A18" s="98" t="s">
        <v>10</v>
      </c>
      <c r="B18" s="98"/>
      <c r="C18" s="98"/>
      <c r="D18" s="98"/>
      <c r="E18" s="98"/>
      <c r="F18" s="98"/>
    </row>
    <row r="19" spans="1:6" x14ac:dyDescent="0.25">
      <c r="A19" s="39" t="s">
        <v>271</v>
      </c>
      <c r="B19" s="40"/>
      <c r="C19" s="40"/>
      <c r="D19" s="41"/>
      <c r="E19" s="42"/>
      <c r="F19" s="43"/>
    </row>
    <row r="20" spans="1:6" x14ac:dyDescent="0.25">
      <c r="A20" s="44"/>
      <c r="B20" s="13"/>
      <c r="C20" s="13"/>
      <c r="D20" s="45" t="s">
        <v>235</v>
      </c>
      <c r="E20" s="46" t="s">
        <v>256</v>
      </c>
      <c r="F20" s="47"/>
    </row>
    <row r="21" spans="1:6" x14ac:dyDescent="0.25">
      <c r="A21" s="44"/>
      <c r="B21" s="13"/>
      <c r="C21" s="13"/>
      <c r="D21" s="45" t="s">
        <v>235</v>
      </c>
      <c r="E21" s="48" t="s">
        <v>257</v>
      </c>
      <c r="F21" s="47"/>
    </row>
    <row r="22" spans="1:6" x14ac:dyDescent="0.25">
      <c r="A22" s="49" t="s">
        <v>273</v>
      </c>
      <c r="B22" s="13"/>
      <c r="C22" s="13"/>
      <c r="D22" s="45"/>
      <c r="E22" s="46"/>
      <c r="F22" s="50"/>
    </row>
    <row r="23" spans="1:6" x14ac:dyDescent="0.25">
      <c r="A23" s="51" t="s">
        <v>264</v>
      </c>
      <c r="B23" s="52"/>
      <c r="C23" s="20"/>
      <c r="D23" s="53"/>
      <c r="E23" s="53"/>
      <c r="F23" s="54"/>
    </row>
    <row r="24" spans="1:6" x14ac:dyDescent="0.25">
      <c r="A24" s="55"/>
      <c r="B24" s="56"/>
      <c r="C24" s="57" t="s">
        <v>246</v>
      </c>
      <c r="D24" s="25"/>
      <c r="E24" s="53"/>
      <c r="F24" s="54">
        <f>$F$21*-1*20%*D24</f>
        <v>0</v>
      </c>
    </row>
    <row r="25" spans="1:6" x14ac:dyDescent="0.25">
      <c r="A25" s="55"/>
      <c r="B25" s="56"/>
      <c r="C25" s="57" t="s">
        <v>247</v>
      </c>
      <c r="D25" s="25"/>
      <c r="E25" s="53"/>
      <c r="F25" s="54">
        <f>$F$21*-1*40%*D25</f>
        <v>0</v>
      </c>
    </row>
    <row r="26" spans="1:6" x14ac:dyDescent="0.25">
      <c r="A26" s="55"/>
      <c r="B26" s="56"/>
      <c r="C26" s="57" t="s">
        <v>248</v>
      </c>
      <c r="D26" s="25"/>
      <c r="E26" s="53"/>
      <c r="F26" s="54">
        <f>$F$21*-1*40%*D26</f>
        <v>0</v>
      </c>
    </row>
    <row r="27" spans="1:6" ht="7.5" customHeight="1" x14ac:dyDescent="0.25">
      <c r="A27" s="55"/>
      <c r="B27" s="57"/>
      <c r="C27" s="20"/>
      <c r="D27" s="20"/>
      <c r="E27" s="53"/>
      <c r="F27" s="54"/>
    </row>
    <row r="28" spans="1:6" x14ac:dyDescent="0.25">
      <c r="A28" s="55"/>
      <c r="B28" s="57"/>
      <c r="C28" s="20"/>
      <c r="D28" s="20"/>
      <c r="E28" s="45" t="s">
        <v>261</v>
      </c>
      <c r="F28" s="54">
        <f>SUM(F24:F26)</f>
        <v>0</v>
      </c>
    </row>
    <row r="29" spans="1:6" x14ac:dyDescent="0.25">
      <c r="A29" s="55"/>
      <c r="B29" s="57"/>
      <c r="C29" s="20"/>
      <c r="D29" s="20"/>
      <c r="E29" s="45" t="s">
        <v>263</v>
      </c>
      <c r="F29" s="54">
        <f>IF(F28=0,0,+F20*-1)</f>
        <v>0</v>
      </c>
    </row>
    <row r="30" spans="1:6" ht="7.5" customHeight="1" x14ac:dyDescent="0.25">
      <c r="A30" s="55"/>
      <c r="B30" s="57"/>
      <c r="C30" s="20"/>
      <c r="D30" s="20"/>
      <c r="E30" s="45"/>
      <c r="F30" s="54"/>
    </row>
    <row r="31" spans="1:6" x14ac:dyDescent="0.25">
      <c r="A31" s="55"/>
      <c r="B31" s="57"/>
      <c r="C31" s="20"/>
      <c r="D31" s="20"/>
      <c r="E31" s="45" t="s">
        <v>258</v>
      </c>
      <c r="F31" s="54">
        <f>IF(F28&gt;F29,F28,F29)</f>
        <v>0</v>
      </c>
    </row>
    <row r="32" spans="1:6" x14ac:dyDescent="0.25">
      <c r="A32" s="64"/>
      <c r="B32" s="57"/>
      <c r="C32" s="20"/>
      <c r="D32" s="20"/>
      <c r="E32" s="45"/>
      <c r="F32" s="54"/>
    </row>
    <row r="33" spans="1:6" ht="15.75" thickBot="1" x14ac:dyDescent="0.3">
      <c r="A33" s="59" t="s">
        <v>265</v>
      </c>
      <c r="B33" s="60"/>
      <c r="C33" s="58"/>
      <c r="D33" s="61"/>
      <c r="E33" s="62" t="s">
        <v>9</v>
      </c>
      <c r="F33" s="63"/>
    </row>
    <row r="34" spans="1:6" ht="6" customHeight="1" x14ac:dyDescent="0.25">
      <c r="A34" s="10"/>
      <c r="B34" s="10"/>
      <c r="C34" s="13"/>
      <c r="D34" s="11"/>
      <c r="E34" s="11"/>
      <c r="F34" s="12"/>
    </row>
    <row r="35" spans="1:6" s="36" customFormat="1" x14ac:dyDescent="0.25">
      <c r="A35" s="93" t="s">
        <v>270</v>
      </c>
      <c r="B35" s="10"/>
      <c r="C35" s="13"/>
      <c r="D35" s="11"/>
      <c r="E35" s="11"/>
      <c r="F35" s="12"/>
    </row>
    <row r="36" spans="1:6" s="36" customFormat="1" ht="6" customHeight="1" thickBot="1" x14ac:dyDescent="0.3">
      <c r="A36" s="10"/>
      <c r="B36" s="10"/>
      <c r="C36" s="13"/>
      <c r="D36" s="11"/>
      <c r="E36" s="11"/>
      <c r="F36" s="12"/>
    </row>
    <row r="37" spans="1:6" x14ac:dyDescent="0.25">
      <c r="A37" s="39" t="s">
        <v>272</v>
      </c>
      <c r="B37" s="65"/>
      <c r="C37" s="40"/>
      <c r="D37" s="40"/>
      <c r="E37" s="65"/>
      <c r="F37" s="66"/>
    </row>
    <row r="38" spans="1:6" s="36" customFormat="1" x14ac:dyDescent="0.25">
      <c r="A38" s="44"/>
      <c r="B38" s="74"/>
      <c r="C38" s="13"/>
      <c r="D38" s="45" t="s">
        <v>235</v>
      </c>
      <c r="E38" s="46" t="s">
        <v>256</v>
      </c>
      <c r="F38" s="47"/>
    </row>
    <row r="39" spans="1:6" s="36" customFormat="1" x14ac:dyDescent="0.25">
      <c r="A39" s="44"/>
      <c r="B39" s="74"/>
      <c r="C39" s="13"/>
      <c r="D39" s="45" t="s">
        <v>235</v>
      </c>
      <c r="E39" s="48" t="s">
        <v>257</v>
      </c>
      <c r="F39" s="47"/>
    </row>
    <row r="40" spans="1:6" s="36" customFormat="1" x14ac:dyDescent="0.25">
      <c r="A40" s="49" t="s">
        <v>273</v>
      </c>
      <c r="B40" s="74"/>
      <c r="C40" s="13"/>
      <c r="D40" s="13"/>
      <c r="E40" s="74"/>
      <c r="F40" s="92"/>
    </row>
    <row r="41" spans="1:6" s="36" customFormat="1" x14ac:dyDescent="0.25">
      <c r="A41" s="44"/>
      <c r="B41" s="74"/>
      <c r="C41" s="74" t="s">
        <v>249</v>
      </c>
      <c r="D41" s="13"/>
      <c r="E41" s="13"/>
      <c r="F41" s="92"/>
    </row>
    <row r="42" spans="1:6" x14ac:dyDescent="0.25">
      <c r="A42" s="44" t="s">
        <v>245</v>
      </c>
      <c r="B42" s="74"/>
      <c r="C42" s="24"/>
      <c r="D42" s="67" t="s">
        <v>268</v>
      </c>
      <c r="E42" s="56"/>
      <c r="F42" s="50">
        <f>C42*F38</f>
        <v>0</v>
      </c>
    </row>
    <row r="43" spans="1:6" x14ac:dyDescent="0.25">
      <c r="A43" s="44" t="s">
        <v>233</v>
      </c>
      <c r="B43" s="74"/>
      <c r="C43" s="24"/>
      <c r="D43" s="67" t="s">
        <v>259</v>
      </c>
      <c r="E43" s="56"/>
      <c r="F43" s="50">
        <f>C43*F39</f>
        <v>0</v>
      </c>
    </row>
    <row r="44" spans="1:6" x14ac:dyDescent="0.25">
      <c r="A44" s="44" t="s">
        <v>11</v>
      </c>
      <c r="B44" s="74"/>
      <c r="C44" s="24"/>
      <c r="D44" s="67" t="s">
        <v>268</v>
      </c>
      <c r="E44" s="56"/>
      <c r="F44" s="50">
        <f>C44*F38</f>
        <v>0</v>
      </c>
    </row>
    <row r="45" spans="1:6" ht="7.5" customHeight="1" x14ac:dyDescent="0.25">
      <c r="A45" s="44"/>
      <c r="B45" s="13"/>
      <c r="C45" s="67"/>
      <c r="D45" s="56"/>
      <c r="E45" s="31"/>
      <c r="F45" s="50"/>
    </row>
    <row r="46" spans="1:6" x14ac:dyDescent="0.25">
      <c r="A46" s="44"/>
      <c r="B46" s="13"/>
      <c r="C46" s="67"/>
      <c r="D46" s="56"/>
      <c r="E46" s="45" t="s">
        <v>267</v>
      </c>
      <c r="F46" s="54">
        <f>SUM(F42:F45)</f>
        <v>0</v>
      </c>
    </row>
    <row r="47" spans="1:6" ht="7.5" customHeight="1" x14ac:dyDescent="0.25">
      <c r="A47" s="44"/>
      <c r="B47" s="13"/>
      <c r="C47" s="67"/>
      <c r="D47" s="56"/>
      <c r="E47" s="31"/>
      <c r="F47" s="50"/>
    </row>
    <row r="48" spans="1:6" x14ac:dyDescent="0.25">
      <c r="A48" s="51" t="s">
        <v>264</v>
      </c>
      <c r="B48" s="52"/>
      <c r="C48" s="20"/>
      <c r="D48" s="53"/>
      <c r="E48" s="53"/>
      <c r="F48" s="54"/>
    </row>
    <row r="49" spans="1:8" x14ac:dyDescent="0.25">
      <c r="A49" s="55"/>
      <c r="B49" s="56"/>
      <c r="C49" s="57" t="s">
        <v>246</v>
      </c>
      <c r="D49" s="25"/>
      <c r="E49" s="53"/>
      <c r="F49" s="54">
        <f>$F$39*-1*20%*D49</f>
        <v>0</v>
      </c>
      <c r="H49" s="32"/>
    </row>
    <row r="50" spans="1:8" x14ac:dyDescent="0.25">
      <c r="A50" s="55"/>
      <c r="B50" s="56"/>
      <c r="C50" s="57" t="s">
        <v>247</v>
      </c>
      <c r="D50" s="25"/>
      <c r="E50" s="53"/>
      <c r="F50" s="54">
        <f>$F$39*-1*40%*D50</f>
        <v>0</v>
      </c>
      <c r="H50" s="32"/>
    </row>
    <row r="51" spans="1:8" x14ac:dyDescent="0.25">
      <c r="A51" s="55"/>
      <c r="B51" s="56"/>
      <c r="C51" s="57" t="s">
        <v>248</v>
      </c>
      <c r="D51" s="25"/>
      <c r="E51" s="53"/>
      <c r="F51" s="54">
        <f>$F$39*-1*40%*D51</f>
        <v>0</v>
      </c>
      <c r="H51" s="32"/>
    </row>
    <row r="52" spans="1:8" ht="7.5" customHeight="1" x14ac:dyDescent="0.25">
      <c r="A52" s="55"/>
      <c r="B52" s="57"/>
      <c r="C52" s="20"/>
      <c r="D52" s="20"/>
      <c r="E52" s="53"/>
      <c r="F52" s="54"/>
      <c r="H52" s="32"/>
    </row>
    <row r="53" spans="1:8" x14ac:dyDescent="0.25">
      <c r="A53" s="55"/>
      <c r="B53" s="57"/>
      <c r="C53" s="20"/>
      <c r="D53" s="20"/>
      <c r="E53" s="45" t="s">
        <v>261</v>
      </c>
      <c r="F53" s="54">
        <f>SUM(F49:F51)</f>
        <v>0</v>
      </c>
      <c r="H53" s="32"/>
    </row>
    <row r="54" spans="1:8" x14ac:dyDescent="0.25">
      <c r="A54" s="55"/>
      <c r="B54" s="57"/>
      <c r="C54" s="20"/>
      <c r="D54" s="20"/>
      <c r="E54" s="45" t="s">
        <v>262</v>
      </c>
      <c r="F54" s="54">
        <f>IF(F53=0,0,+F46*-1)</f>
        <v>0</v>
      </c>
      <c r="H54" s="32"/>
    </row>
    <row r="55" spans="1:8" ht="7.5" customHeight="1" x14ac:dyDescent="0.25">
      <c r="A55" s="55"/>
      <c r="B55" s="57"/>
      <c r="C55" s="20"/>
      <c r="D55" s="20"/>
      <c r="E55" s="45"/>
      <c r="F55" s="54"/>
      <c r="H55" s="32"/>
    </row>
    <row r="56" spans="1:8" x14ac:dyDescent="0.25">
      <c r="A56" s="44"/>
      <c r="B56" s="13"/>
      <c r="C56" s="13"/>
      <c r="D56" s="13"/>
      <c r="E56" s="45" t="s">
        <v>258</v>
      </c>
      <c r="F56" s="54">
        <f>IF(F53&gt;F54,F53,F54)</f>
        <v>0</v>
      </c>
      <c r="H56" s="32"/>
    </row>
    <row r="57" spans="1:8" x14ac:dyDescent="0.25">
      <c r="A57" s="64"/>
      <c r="B57" s="13"/>
      <c r="C57" s="13"/>
      <c r="D57" s="13"/>
      <c r="E57" s="45"/>
      <c r="F57" s="54"/>
      <c r="H57" s="32"/>
    </row>
    <row r="58" spans="1:8" ht="15.75" thickBot="1" x14ac:dyDescent="0.3">
      <c r="A58" s="59" t="s">
        <v>265</v>
      </c>
      <c r="B58" s="60"/>
      <c r="C58" s="58"/>
      <c r="D58" s="61"/>
      <c r="E58" s="62" t="s">
        <v>9</v>
      </c>
      <c r="F58" s="63"/>
      <c r="H58" s="32"/>
    </row>
    <row r="59" spans="1:8" ht="7.5" customHeight="1" x14ac:dyDescent="0.25">
      <c r="A59" s="10"/>
      <c r="B59" s="10"/>
      <c r="C59" s="10"/>
      <c r="D59" s="10"/>
      <c r="E59" s="10"/>
      <c r="F59" s="10"/>
      <c r="H59" s="32"/>
    </row>
    <row r="60" spans="1:8" ht="19.5" thickBot="1" x14ac:dyDescent="0.35">
      <c r="A60" s="28" t="s">
        <v>12</v>
      </c>
      <c r="B60" s="10"/>
      <c r="C60" s="13"/>
      <c r="D60" s="13"/>
      <c r="E60" s="13"/>
      <c r="F60" s="13"/>
      <c r="H60" s="32"/>
    </row>
    <row r="61" spans="1:8" x14ac:dyDescent="0.25">
      <c r="A61" s="39" t="s">
        <v>13</v>
      </c>
      <c r="B61" s="40" t="s">
        <v>9</v>
      </c>
      <c r="C61" s="40"/>
      <c r="D61" s="68"/>
      <c r="E61" s="68"/>
      <c r="F61" s="69"/>
    </row>
    <row r="62" spans="1:8" ht="7.5" customHeight="1" x14ac:dyDescent="0.25">
      <c r="A62" s="44"/>
      <c r="B62" s="13"/>
      <c r="C62" s="13"/>
      <c r="D62" s="14"/>
      <c r="E62" s="14"/>
      <c r="F62" s="54"/>
    </row>
    <row r="63" spans="1:8" s="26" customFormat="1" x14ac:dyDescent="0.25">
      <c r="A63" s="70" t="s">
        <v>266</v>
      </c>
      <c r="B63" s="71"/>
      <c r="C63" s="20"/>
      <c r="D63" s="23"/>
      <c r="E63" s="27"/>
      <c r="F63" s="72"/>
      <c r="G63" s="23"/>
    </row>
    <row r="64" spans="1:8" ht="7.5" customHeight="1" x14ac:dyDescent="0.25">
      <c r="A64" s="73"/>
      <c r="B64" s="13"/>
      <c r="C64" s="13"/>
      <c r="D64" s="16"/>
      <c r="E64" s="16"/>
      <c r="F64" s="50"/>
    </row>
    <row r="65" spans="1:6" x14ac:dyDescent="0.25">
      <c r="A65" s="55" t="s">
        <v>250</v>
      </c>
      <c r="B65" s="13"/>
      <c r="C65" s="13"/>
      <c r="D65" s="67"/>
      <c r="E65" s="56"/>
      <c r="F65" s="50"/>
    </row>
    <row r="66" spans="1:6" x14ac:dyDescent="0.25">
      <c r="A66" s="55"/>
      <c r="B66" s="74" t="s">
        <v>249</v>
      </c>
      <c r="C66" s="13"/>
      <c r="D66" s="67"/>
      <c r="E66" s="74" t="s">
        <v>234</v>
      </c>
      <c r="F66" s="50"/>
    </row>
    <row r="67" spans="1:6" ht="15.75" thickBot="1" x14ac:dyDescent="0.3">
      <c r="A67" s="75"/>
      <c r="B67" s="76"/>
      <c r="C67" s="77" t="s">
        <v>236</v>
      </c>
      <c r="D67" s="60"/>
      <c r="E67" s="78"/>
      <c r="F67" s="79">
        <f t="shared" ref="F67" si="0">B67*E67</f>
        <v>0</v>
      </c>
    </row>
    <row r="68" spans="1:6" ht="7.5" customHeight="1" x14ac:dyDescent="0.3">
      <c r="A68" s="28"/>
      <c r="B68" s="10"/>
      <c r="C68" s="10"/>
      <c r="D68" s="10"/>
      <c r="E68" s="10"/>
      <c r="F68" s="10"/>
    </row>
    <row r="69" spans="1:6" s="37" customFormat="1" ht="19.5" thickBot="1" x14ac:dyDescent="0.35">
      <c r="A69" s="38" t="s">
        <v>14</v>
      </c>
      <c r="B69" s="10"/>
      <c r="C69" s="10"/>
      <c r="D69" s="10"/>
      <c r="E69" s="10"/>
      <c r="F69" s="10"/>
    </row>
    <row r="70" spans="1:6" ht="15.75" thickBot="1" x14ac:dyDescent="0.3">
      <c r="A70" s="80" t="s">
        <v>260</v>
      </c>
      <c r="B70" s="81" t="s">
        <v>9</v>
      </c>
      <c r="C70" s="81"/>
      <c r="D70" s="82"/>
      <c r="E70" s="82"/>
      <c r="F70" s="83"/>
    </row>
    <row r="71" spans="1:6" ht="7.5" customHeight="1" x14ac:dyDescent="0.25">
      <c r="A71" s="10"/>
      <c r="B71" s="10"/>
      <c r="C71" s="10"/>
      <c r="D71" s="10"/>
      <c r="E71" s="10"/>
      <c r="F71" s="10"/>
    </row>
    <row r="72" spans="1:6" ht="19.5" thickBot="1" x14ac:dyDescent="0.35">
      <c r="A72" s="17" t="s">
        <v>15</v>
      </c>
      <c r="B72" s="18"/>
      <c r="C72" s="18"/>
      <c r="D72" s="19"/>
      <c r="E72" s="99">
        <f>F14+F16+F20+F42+F43+F44+F61+F67+F70+F31+F56+F58+F33</f>
        <v>0</v>
      </c>
      <c r="F72" s="99"/>
    </row>
    <row r="73" spans="1:6" ht="7.5" customHeight="1" thickTop="1" x14ac:dyDescent="0.25">
      <c r="A73" s="33"/>
      <c r="B73" s="10"/>
      <c r="C73" s="10"/>
      <c r="D73" s="34"/>
      <c r="E73" s="12"/>
      <c r="F73" s="34"/>
    </row>
    <row r="74" spans="1:6" ht="15.75" customHeight="1" x14ac:dyDescent="0.25">
      <c r="A74" s="94" t="s">
        <v>251</v>
      </c>
      <c r="B74" s="94"/>
      <c r="C74" s="94"/>
      <c r="D74" s="94"/>
      <c r="E74" s="94"/>
      <c r="F74" s="94"/>
    </row>
    <row r="75" spans="1:6" ht="42.75" customHeight="1" x14ac:dyDescent="0.25">
      <c r="A75" s="94" t="s">
        <v>242</v>
      </c>
      <c r="B75" s="94"/>
      <c r="C75" s="94"/>
      <c r="D75" s="94"/>
      <c r="E75" s="94"/>
      <c r="F75" s="94"/>
    </row>
    <row r="76" spans="1:6" x14ac:dyDescent="0.25">
      <c r="A76" s="100" t="s">
        <v>252</v>
      </c>
      <c r="B76" s="22" t="s">
        <v>253</v>
      </c>
      <c r="C76" s="102"/>
      <c r="D76" s="103"/>
      <c r="E76" s="103"/>
      <c r="F76" s="104"/>
    </row>
    <row r="77" spans="1:6" x14ac:dyDescent="0.25">
      <c r="A77" s="100"/>
      <c r="B77" s="22" t="s">
        <v>254</v>
      </c>
      <c r="C77" s="102"/>
      <c r="D77" s="103"/>
      <c r="E77" s="103"/>
      <c r="F77" s="104"/>
    </row>
    <row r="78" spans="1:6" x14ac:dyDescent="0.25">
      <c r="A78" s="21"/>
      <c r="B78" s="22" t="s">
        <v>255</v>
      </c>
      <c r="C78" s="102"/>
      <c r="D78" s="103"/>
      <c r="E78" s="103"/>
      <c r="F78" s="104"/>
    </row>
    <row r="79" spans="1:6" x14ac:dyDescent="0.25">
      <c r="A79" s="21"/>
      <c r="B79" s="21"/>
      <c r="C79" s="22"/>
      <c r="D79" s="35"/>
      <c r="E79" s="35"/>
      <c r="F79" s="35"/>
    </row>
    <row r="80" spans="1:6" ht="51" customHeight="1" x14ac:dyDescent="0.25">
      <c r="A80" s="101" t="s">
        <v>244</v>
      </c>
      <c r="B80" s="101"/>
      <c r="C80" s="101"/>
      <c r="D80" s="101"/>
      <c r="E80" s="101"/>
      <c r="F80" s="101"/>
    </row>
  </sheetData>
  <sheetProtection selectLockedCells="1"/>
  <mergeCells count="16">
    <mergeCell ref="A76:A77"/>
    <mergeCell ref="A80:F80"/>
    <mergeCell ref="C76:F76"/>
    <mergeCell ref="C77:F77"/>
    <mergeCell ref="C78:F78"/>
    <mergeCell ref="A75:F75"/>
    <mergeCell ref="A5:F5"/>
    <mergeCell ref="B6:F6"/>
    <mergeCell ref="B7:F7"/>
    <mergeCell ref="B8:F8"/>
    <mergeCell ref="A74:F74"/>
    <mergeCell ref="D10:F10"/>
    <mergeCell ref="A11:F11"/>
    <mergeCell ref="A18:F18"/>
    <mergeCell ref="B9:F9"/>
    <mergeCell ref="E72:F72"/>
  </mergeCells>
  <pageMargins left="0.70866141732283472" right="0.70866141732283472" top="0.78740157480314965" bottom="0.78740157480314965" header="0.31496062992125984" footer="0.31496062992125984"/>
  <pageSetup paperSize="9" scale="88" fitToHeight="2" orientation="portrait" r:id="rId1"/>
  <headerFooter>
    <oddFooter>Seite &amp;P von &amp;N</oddFooter>
  </headerFooter>
  <rowBreaks count="1" manualBreakCount="1">
    <brk id="5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4"/>
  <sheetViews>
    <sheetView showGridLines="0" workbookViewId="0">
      <pane ySplit="6" topLeftCell="A7" activePane="bottomLeft" state="frozen"/>
      <selection pane="bottomLeft" activeCell="D255" sqref="D255"/>
    </sheetView>
  </sheetViews>
  <sheetFormatPr baseColWidth="10" defaultRowHeight="14.25" x14ac:dyDescent="0.2"/>
  <cols>
    <col min="1" max="1" width="29.875" style="1" customWidth="1"/>
    <col min="2" max="4" width="15.625" style="6" customWidth="1"/>
    <col min="5" max="16384" width="11" style="1"/>
  </cols>
  <sheetData>
    <row r="1" spans="1:4" ht="46.5" customHeight="1" x14ac:dyDescent="0.2"/>
    <row r="2" spans="1:4" s="4" customFormat="1" ht="43.5" customHeight="1" thickBot="1" x14ac:dyDescent="0.25">
      <c r="A2" s="108" t="s">
        <v>286</v>
      </c>
      <c r="B2" s="108"/>
      <c r="C2" s="108"/>
      <c r="D2" s="108"/>
    </row>
    <row r="3" spans="1:4" ht="37.5" customHeight="1" thickBot="1" x14ac:dyDescent="0.25">
      <c r="A3" s="109" t="s">
        <v>17</v>
      </c>
      <c r="B3" s="112" t="s">
        <v>18</v>
      </c>
      <c r="C3" s="113"/>
      <c r="D3" s="109" t="s">
        <v>238</v>
      </c>
    </row>
    <row r="4" spans="1:4" ht="99" customHeight="1" x14ac:dyDescent="0.2">
      <c r="A4" s="110"/>
      <c r="B4" s="109" t="s">
        <v>19</v>
      </c>
      <c r="C4" s="109" t="s">
        <v>269</v>
      </c>
      <c r="D4" s="110"/>
    </row>
    <row r="5" spans="1:4" ht="15" customHeight="1" thickBot="1" x14ac:dyDescent="0.25">
      <c r="A5" s="110"/>
      <c r="B5" s="111"/>
      <c r="C5" s="111"/>
      <c r="D5" s="111"/>
    </row>
    <row r="6" spans="1:4" ht="15.75" thickBot="1" x14ac:dyDescent="0.25">
      <c r="A6" s="111"/>
      <c r="B6" s="5" t="s">
        <v>232</v>
      </c>
      <c r="C6" s="5" t="s">
        <v>232</v>
      </c>
      <c r="D6" s="5" t="s">
        <v>232</v>
      </c>
    </row>
    <row r="7" spans="1:4" ht="15.75" thickBot="1" x14ac:dyDescent="0.25">
      <c r="A7" s="3" t="s">
        <v>20</v>
      </c>
      <c r="B7" s="5">
        <v>30</v>
      </c>
      <c r="C7" s="5">
        <v>20</v>
      </c>
      <c r="D7" s="5">
        <v>95</v>
      </c>
    </row>
    <row r="8" spans="1:4" ht="15.75" thickBot="1" x14ac:dyDescent="0.25">
      <c r="A8" s="3" t="s">
        <v>21</v>
      </c>
      <c r="B8" s="5">
        <v>50</v>
      </c>
      <c r="C8" s="5">
        <v>33</v>
      </c>
      <c r="D8" s="5">
        <v>112</v>
      </c>
    </row>
    <row r="9" spans="1:4" ht="15.75" thickBot="1" x14ac:dyDescent="0.25">
      <c r="A9" s="3" t="s">
        <v>22</v>
      </c>
      <c r="B9" s="5">
        <v>39</v>
      </c>
      <c r="C9" s="5">
        <v>26</v>
      </c>
      <c r="D9" s="5">
        <v>130</v>
      </c>
    </row>
    <row r="10" spans="1:4" ht="15.75" thickBot="1" x14ac:dyDescent="0.25">
      <c r="A10" s="3" t="s">
        <v>23</v>
      </c>
      <c r="B10" s="5">
        <v>36</v>
      </c>
      <c r="C10" s="5">
        <v>24</v>
      </c>
      <c r="D10" s="5">
        <v>166</v>
      </c>
    </row>
    <row r="11" spans="1:4" ht="15.75" thickBot="1" x14ac:dyDescent="0.25">
      <c r="A11" s="3" t="s">
        <v>24</v>
      </c>
      <c r="B11" s="5">
        <v>27</v>
      </c>
      <c r="C11" s="5">
        <v>18</v>
      </c>
      <c r="D11" s="5">
        <v>112</v>
      </c>
    </row>
    <row r="12" spans="1:4" ht="15.75" thickBot="1" x14ac:dyDescent="0.25">
      <c r="A12" s="3" t="s">
        <v>25</v>
      </c>
      <c r="B12" s="5">
        <v>47</v>
      </c>
      <c r="C12" s="5">
        <v>32</v>
      </c>
      <c r="D12" s="5">
        <v>120</v>
      </c>
    </row>
    <row r="13" spans="1:4" ht="15.75" thickBot="1" x14ac:dyDescent="0.25">
      <c r="A13" s="3" t="s">
        <v>26</v>
      </c>
      <c r="B13" s="5">
        <v>41</v>
      </c>
      <c r="C13" s="5">
        <v>28</v>
      </c>
      <c r="D13" s="5">
        <v>91</v>
      </c>
    </row>
    <row r="14" spans="1:4" ht="15.75" thickBot="1" x14ac:dyDescent="0.25">
      <c r="A14" s="3" t="s">
        <v>27</v>
      </c>
      <c r="B14" s="5">
        <v>52</v>
      </c>
      <c r="C14" s="5">
        <v>35</v>
      </c>
      <c r="D14" s="5">
        <v>299</v>
      </c>
    </row>
    <row r="15" spans="1:4" ht="15.75" hidden="1" thickBot="1" x14ac:dyDescent="0.25">
      <c r="A15" s="3" t="s">
        <v>28</v>
      </c>
      <c r="B15" s="5">
        <v>35</v>
      </c>
      <c r="C15" s="5">
        <v>24</v>
      </c>
      <c r="D15" s="5">
        <v>113</v>
      </c>
    </row>
    <row r="16" spans="1:4" ht="15.75" thickBot="1" x14ac:dyDescent="0.25">
      <c r="A16" s="3" t="s">
        <v>29</v>
      </c>
      <c r="B16" s="5">
        <v>24</v>
      </c>
      <c r="C16" s="5">
        <v>16</v>
      </c>
      <c r="D16" s="5">
        <v>59</v>
      </c>
    </row>
    <row r="17" spans="1:4" ht="15.75" thickBot="1" x14ac:dyDescent="0.25">
      <c r="A17" s="3" t="s">
        <v>30</v>
      </c>
      <c r="B17" s="5">
        <v>44</v>
      </c>
      <c r="C17" s="5">
        <v>29</v>
      </c>
      <c r="D17" s="5">
        <v>88</v>
      </c>
    </row>
    <row r="18" spans="1:4" ht="15.75" thickBot="1" x14ac:dyDescent="0.25">
      <c r="A18" s="3" t="s">
        <v>31</v>
      </c>
      <c r="B18" s="5"/>
      <c r="C18" s="5"/>
      <c r="D18" s="5"/>
    </row>
    <row r="19" spans="1:4" ht="15.75" thickBot="1" x14ac:dyDescent="0.25">
      <c r="A19" s="3" t="s">
        <v>32</v>
      </c>
      <c r="B19" s="5">
        <v>51</v>
      </c>
      <c r="C19" s="5">
        <v>34</v>
      </c>
      <c r="D19" s="5">
        <v>158</v>
      </c>
    </row>
    <row r="20" spans="1:4" ht="15.75" thickBot="1" x14ac:dyDescent="0.25">
      <c r="A20" s="3" t="s">
        <v>33</v>
      </c>
      <c r="B20" s="5">
        <v>68</v>
      </c>
      <c r="C20" s="5">
        <v>45</v>
      </c>
      <c r="D20" s="5">
        <v>184</v>
      </c>
    </row>
    <row r="21" spans="1:4" ht="15.75" thickBot="1" x14ac:dyDescent="0.25">
      <c r="A21" s="3" t="s">
        <v>34</v>
      </c>
      <c r="B21" s="5">
        <v>51</v>
      </c>
      <c r="C21" s="5">
        <v>34</v>
      </c>
      <c r="D21" s="5">
        <v>158</v>
      </c>
    </row>
    <row r="22" spans="1:4" ht="15.75" thickBot="1" x14ac:dyDescent="0.25">
      <c r="A22" s="3" t="s">
        <v>35</v>
      </c>
      <c r="B22" s="5">
        <v>48</v>
      </c>
      <c r="C22" s="5">
        <v>32</v>
      </c>
      <c r="D22" s="5">
        <v>153</v>
      </c>
    </row>
    <row r="23" spans="1:4" ht="15.75" thickBot="1" x14ac:dyDescent="0.25">
      <c r="A23" s="3" t="s">
        <v>36</v>
      </c>
      <c r="B23" s="5">
        <v>50</v>
      </c>
      <c r="C23" s="5">
        <v>33</v>
      </c>
      <c r="D23" s="5">
        <v>165</v>
      </c>
    </row>
    <row r="24" spans="1:4" ht="15.75" thickBot="1" x14ac:dyDescent="0.25">
      <c r="A24" s="3" t="s">
        <v>37</v>
      </c>
      <c r="B24" s="5">
        <v>52</v>
      </c>
      <c r="C24" s="5">
        <v>35</v>
      </c>
      <c r="D24" s="5">
        <v>165</v>
      </c>
    </row>
    <row r="25" spans="1:4" ht="15.75" thickBot="1" x14ac:dyDescent="0.25">
      <c r="A25" s="3" t="s">
        <v>38</v>
      </c>
      <c r="B25" s="5">
        <v>59</v>
      </c>
      <c r="C25" s="5">
        <v>40</v>
      </c>
      <c r="D25" s="5">
        <v>141</v>
      </c>
    </row>
    <row r="26" spans="1:4" ht="15.75" thickBot="1" x14ac:dyDescent="0.25">
      <c r="A26" s="3" t="s">
        <v>39</v>
      </c>
      <c r="B26" s="5">
        <v>52</v>
      </c>
      <c r="C26" s="5">
        <v>35</v>
      </c>
      <c r="D26" s="5">
        <v>115</v>
      </c>
    </row>
    <row r="27" spans="1:4" ht="15.75" thickBot="1" x14ac:dyDescent="0.25">
      <c r="A27" s="3" t="s">
        <v>40</v>
      </c>
      <c r="B27" s="5">
        <v>46</v>
      </c>
      <c r="C27" s="5">
        <v>31</v>
      </c>
      <c r="D27" s="5">
        <v>108</v>
      </c>
    </row>
    <row r="28" spans="1:4" ht="15.75" thickBot="1" x14ac:dyDescent="0.25">
      <c r="A28" s="3" t="s">
        <v>41</v>
      </c>
      <c r="B28" s="5">
        <v>23</v>
      </c>
      <c r="C28" s="5">
        <v>16</v>
      </c>
      <c r="D28" s="5">
        <v>75</v>
      </c>
    </row>
    <row r="29" spans="1:4" ht="15.75" thickBot="1" x14ac:dyDescent="0.25">
      <c r="A29" s="3" t="s">
        <v>42</v>
      </c>
      <c r="B29" s="5">
        <v>46</v>
      </c>
      <c r="C29" s="5">
        <v>31</v>
      </c>
      <c r="D29" s="5">
        <v>176</v>
      </c>
    </row>
    <row r="30" spans="1:4" ht="15.75" thickBot="1" x14ac:dyDescent="0.25">
      <c r="A30" s="3" t="s">
        <v>43</v>
      </c>
      <c r="B30" s="5"/>
      <c r="C30" s="5"/>
      <c r="D30" s="5"/>
    </row>
    <row r="31" spans="1:4" ht="15.75" thickBot="1" x14ac:dyDescent="0.25">
      <c r="A31" s="3" t="s">
        <v>44</v>
      </c>
      <c r="B31" s="5">
        <v>57</v>
      </c>
      <c r="C31" s="5">
        <v>38</v>
      </c>
      <c r="D31" s="5">
        <v>127</v>
      </c>
    </row>
    <row r="32" spans="1:4" ht="15.75" thickBot="1" x14ac:dyDescent="0.25">
      <c r="A32" s="3" t="s">
        <v>45</v>
      </c>
      <c r="B32" s="5">
        <v>57</v>
      </c>
      <c r="C32" s="5">
        <v>38</v>
      </c>
      <c r="D32" s="5">
        <v>145</v>
      </c>
    </row>
    <row r="33" spans="1:4" ht="15.75" thickBot="1" x14ac:dyDescent="0.25">
      <c r="A33" s="3" t="s">
        <v>46</v>
      </c>
      <c r="B33" s="5">
        <v>53</v>
      </c>
      <c r="C33" s="5">
        <v>36</v>
      </c>
      <c r="D33" s="5">
        <v>132</v>
      </c>
    </row>
    <row r="34" spans="1:4" ht="15.75" thickBot="1" x14ac:dyDescent="0.25">
      <c r="A34" s="3" t="s">
        <v>34</v>
      </c>
      <c r="B34" s="5">
        <v>51</v>
      </c>
      <c r="C34" s="5">
        <v>34</v>
      </c>
      <c r="D34" s="5">
        <v>84</v>
      </c>
    </row>
    <row r="35" spans="1:4" ht="15.75" thickBot="1" x14ac:dyDescent="0.25">
      <c r="A35" s="3" t="s">
        <v>47</v>
      </c>
      <c r="B35" s="5">
        <v>52</v>
      </c>
      <c r="C35" s="5">
        <v>35</v>
      </c>
      <c r="D35" s="5">
        <v>106</v>
      </c>
    </row>
    <row r="36" spans="1:4" ht="15.75" thickBot="1" x14ac:dyDescent="0.25">
      <c r="A36" s="3" t="s">
        <v>48</v>
      </c>
      <c r="B36" s="5">
        <v>22</v>
      </c>
      <c r="C36" s="5">
        <v>15</v>
      </c>
      <c r="D36" s="5">
        <v>115</v>
      </c>
    </row>
    <row r="37" spans="1:4" ht="15.75" thickBot="1" x14ac:dyDescent="0.25">
      <c r="A37" s="3" t="s">
        <v>49</v>
      </c>
      <c r="B37" s="5">
        <v>38</v>
      </c>
      <c r="C37" s="5">
        <v>25</v>
      </c>
      <c r="D37" s="5">
        <v>174</v>
      </c>
    </row>
    <row r="38" spans="1:4" ht="15.75" thickBot="1" x14ac:dyDescent="0.25">
      <c r="A38" s="3" t="s">
        <v>50</v>
      </c>
      <c r="B38" s="5">
        <v>36</v>
      </c>
      <c r="C38" s="5">
        <v>24</v>
      </c>
      <c r="D38" s="5">
        <v>138</v>
      </c>
    </row>
    <row r="39" spans="1:4" ht="15.75" thickBot="1" x14ac:dyDescent="0.25">
      <c r="A39" s="3" t="s">
        <v>51</v>
      </c>
      <c r="B39" s="5">
        <v>44</v>
      </c>
      <c r="C39" s="5">
        <v>29</v>
      </c>
      <c r="D39" s="5">
        <v>154</v>
      </c>
    </row>
    <row r="40" spans="1:4" ht="15.75" thickBot="1" x14ac:dyDescent="0.25">
      <c r="A40" s="3" t="s">
        <v>52</v>
      </c>
      <c r="B40" s="5"/>
      <c r="C40" s="5"/>
      <c r="D40" s="5"/>
    </row>
    <row r="41" spans="1:4" ht="15.75" thickBot="1" x14ac:dyDescent="0.25">
      <c r="A41" s="3" t="s">
        <v>53</v>
      </c>
      <c r="B41" s="5">
        <v>41</v>
      </c>
      <c r="C41" s="5">
        <v>28</v>
      </c>
      <c r="D41" s="5">
        <v>131</v>
      </c>
    </row>
    <row r="42" spans="1:4" ht="15.75" thickBot="1" x14ac:dyDescent="0.25">
      <c r="A42" s="3" t="s">
        <v>54</v>
      </c>
      <c r="B42" s="5">
        <v>74</v>
      </c>
      <c r="C42" s="5">
        <v>49</v>
      </c>
      <c r="D42" s="5">
        <v>145</v>
      </c>
    </row>
    <row r="43" spans="1:4" ht="15.75" thickBot="1" x14ac:dyDescent="0.25">
      <c r="A43" s="3" t="s">
        <v>240</v>
      </c>
      <c r="B43" s="5">
        <v>36</v>
      </c>
      <c r="C43" s="5">
        <v>24</v>
      </c>
      <c r="D43" s="5">
        <v>150</v>
      </c>
    </row>
    <row r="44" spans="1:4" s="7" customFormat="1" ht="15.75" thickBot="1" x14ac:dyDescent="0.25">
      <c r="A44" s="3" t="s">
        <v>55</v>
      </c>
      <c r="B44" s="5">
        <v>30</v>
      </c>
      <c r="C44" s="5">
        <v>20</v>
      </c>
      <c r="D44" s="5">
        <v>185</v>
      </c>
    </row>
    <row r="45" spans="1:4" ht="15.75" thickBot="1" x14ac:dyDescent="0.25">
      <c r="A45" s="3" t="s">
        <v>56</v>
      </c>
      <c r="B45" s="5">
        <v>58</v>
      </c>
      <c r="C45" s="5">
        <v>39</v>
      </c>
      <c r="D45" s="5">
        <v>217</v>
      </c>
    </row>
    <row r="46" spans="1:4" ht="15.75" thickBot="1" x14ac:dyDescent="0.25">
      <c r="A46" s="3" t="s">
        <v>34</v>
      </c>
      <c r="B46" s="5">
        <v>48</v>
      </c>
      <c r="C46" s="5">
        <v>32</v>
      </c>
      <c r="D46" s="5">
        <v>112</v>
      </c>
    </row>
    <row r="47" spans="1:4" ht="15.75" thickBot="1" x14ac:dyDescent="0.25">
      <c r="A47" s="3" t="s">
        <v>57</v>
      </c>
      <c r="B47" s="5">
        <v>47</v>
      </c>
      <c r="C47" s="5">
        <v>32</v>
      </c>
      <c r="D47" s="5">
        <v>93</v>
      </c>
    </row>
    <row r="48" spans="1:4" ht="15.75" thickBot="1" x14ac:dyDescent="0.25">
      <c r="A48" s="3" t="s">
        <v>58</v>
      </c>
      <c r="B48" s="5">
        <v>59</v>
      </c>
      <c r="C48" s="5">
        <v>40</v>
      </c>
      <c r="D48" s="5">
        <v>166</v>
      </c>
    </row>
    <row r="49" spans="1:4" ht="15.75" thickBot="1" x14ac:dyDescent="0.25">
      <c r="A49" s="3"/>
      <c r="B49" s="5"/>
      <c r="C49" s="5"/>
      <c r="D49" s="5"/>
    </row>
    <row r="50" spans="1:4" ht="15.75" thickBot="1" x14ac:dyDescent="0.25">
      <c r="A50" s="3" t="s">
        <v>59</v>
      </c>
      <c r="B50" s="5">
        <v>75</v>
      </c>
      <c r="C50" s="5">
        <v>50</v>
      </c>
      <c r="D50" s="5">
        <v>183</v>
      </c>
    </row>
    <row r="51" spans="1:4" ht="15.75" thickBot="1" x14ac:dyDescent="0.25">
      <c r="A51" s="3" t="s">
        <v>60</v>
      </c>
      <c r="B51" s="5">
        <v>45</v>
      </c>
      <c r="C51" s="5">
        <v>30</v>
      </c>
      <c r="D51" s="5">
        <v>147</v>
      </c>
    </row>
    <row r="52" spans="1:4" ht="15.75" thickBot="1" x14ac:dyDescent="0.25">
      <c r="A52" s="3" t="s">
        <v>61</v>
      </c>
      <c r="B52" s="5">
        <v>65</v>
      </c>
      <c r="C52" s="5">
        <v>44</v>
      </c>
      <c r="D52" s="5">
        <v>305</v>
      </c>
    </row>
    <row r="53" spans="1:4" ht="15.75" thickBot="1" x14ac:dyDescent="0.25">
      <c r="A53" s="3" t="s">
        <v>62</v>
      </c>
      <c r="B53" s="5">
        <v>27</v>
      </c>
      <c r="C53" s="5">
        <v>18</v>
      </c>
      <c r="D53" s="5">
        <v>103</v>
      </c>
    </row>
    <row r="54" spans="1:4" ht="15.75" thickBot="1" x14ac:dyDescent="0.25">
      <c r="A54" s="3" t="s">
        <v>63</v>
      </c>
      <c r="B54" s="5">
        <v>65</v>
      </c>
      <c r="C54" s="5">
        <v>44</v>
      </c>
      <c r="D54" s="5">
        <v>161</v>
      </c>
    </row>
    <row r="55" spans="1:4" ht="15.75" thickBot="1" x14ac:dyDescent="0.25">
      <c r="A55" s="3" t="s">
        <v>64</v>
      </c>
      <c r="B55" s="5">
        <v>50</v>
      </c>
      <c r="C55" s="5">
        <v>33</v>
      </c>
      <c r="D55" s="5">
        <v>91</v>
      </c>
    </row>
    <row r="56" spans="1:4" ht="15.75" thickBot="1" x14ac:dyDescent="0.25">
      <c r="A56" s="3" t="s">
        <v>65</v>
      </c>
      <c r="B56" s="5">
        <v>29</v>
      </c>
      <c r="C56" s="5">
        <v>20</v>
      </c>
      <c r="D56" s="5">
        <v>85</v>
      </c>
    </row>
    <row r="57" spans="1:4" ht="15.75" thickBot="1" x14ac:dyDescent="0.25">
      <c r="A57" s="3" t="s">
        <v>66</v>
      </c>
      <c r="B57" s="5">
        <v>34</v>
      </c>
      <c r="C57" s="5">
        <v>23</v>
      </c>
      <c r="D57" s="5">
        <v>69</v>
      </c>
    </row>
    <row r="58" spans="1:4" ht="15.75" thickBot="1" x14ac:dyDescent="0.25">
      <c r="A58" s="3" t="s">
        <v>67</v>
      </c>
      <c r="B58" s="5">
        <v>50</v>
      </c>
      <c r="C58" s="5">
        <v>33</v>
      </c>
      <c r="D58" s="5">
        <v>136</v>
      </c>
    </row>
    <row r="59" spans="1:4" ht="15.75" thickBot="1" x14ac:dyDescent="0.25">
      <c r="A59" s="3" t="s">
        <v>68</v>
      </c>
      <c r="B59" s="5"/>
      <c r="C59" s="5"/>
      <c r="D59" s="5"/>
    </row>
    <row r="60" spans="1:4" ht="30.75" thickBot="1" x14ac:dyDescent="0.25">
      <c r="A60" s="3" t="s">
        <v>281</v>
      </c>
      <c r="B60" s="5">
        <v>58</v>
      </c>
      <c r="C60" s="5">
        <v>39</v>
      </c>
      <c r="D60" s="5">
        <v>159</v>
      </c>
    </row>
    <row r="61" spans="1:4" ht="15.75" thickBot="1" x14ac:dyDescent="0.25">
      <c r="A61" s="3" t="s">
        <v>34</v>
      </c>
      <c r="B61" s="5">
        <v>53</v>
      </c>
      <c r="C61" s="5">
        <v>36</v>
      </c>
      <c r="D61" s="5">
        <v>105</v>
      </c>
    </row>
    <row r="62" spans="1:4" ht="15.75" thickBot="1" x14ac:dyDescent="0.25">
      <c r="A62" s="3" t="s">
        <v>69</v>
      </c>
      <c r="B62" s="5">
        <v>52</v>
      </c>
      <c r="C62" s="5">
        <v>35</v>
      </c>
      <c r="D62" s="5">
        <v>183</v>
      </c>
    </row>
    <row r="63" spans="1:4" ht="15.75" thickBot="1" x14ac:dyDescent="0.25">
      <c r="A63" s="3" t="s">
        <v>70</v>
      </c>
      <c r="B63" s="5">
        <v>40</v>
      </c>
      <c r="C63" s="5">
        <v>27</v>
      </c>
      <c r="D63" s="5">
        <v>161</v>
      </c>
    </row>
    <row r="64" spans="1:4" ht="15.75" thickBot="1" x14ac:dyDescent="0.25">
      <c r="A64" s="3" t="s">
        <v>71</v>
      </c>
      <c r="B64" s="5">
        <v>35</v>
      </c>
      <c r="C64" s="5">
        <v>24</v>
      </c>
      <c r="D64" s="5">
        <v>88</v>
      </c>
    </row>
    <row r="65" spans="1:4" ht="15.75" thickBot="1" x14ac:dyDescent="0.25">
      <c r="A65" s="3" t="s">
        <v>72</v>
      </c>
      <c r="B65" s="5">
        <v>46</v>
      </c>
      <c r="C65" s="5">
        <v>31</v>
      </c>
      <c r="D65" s="5">
        <v>148</v>
      </c>
    </row>
    <row r="66" spans="1:4" ht="15.75" thickBot="1" x14ac:dyDescent="0.25">
      <c r="A66" s="3" t="s">
        <v>73</v>
      </c>
      <c r="B66" s="5"/>
      <c r="C66" s="5"/>
      <c r="D66" s="5"/>
    </row>
    <row r="67" spans="1:4" ht="15.75" thickBot="1" x14ac:dyDescent="0.25">
      <c r="A67" s="3" t="s">
        <v>74</v>
      </c>
      <c r="B67" s="5">
        <v>40</v>
      </c>
      <c r="C67" s="5">
        <v>27</v>
      </c>
      <c r="D67" s="5">
        <v>139</v>
      </c>
    </row>
    <row r="68" spans="1:4" ht="15.75" thickBot="1" x14ac:dyDescent="0.25">
      <c r="A68" s="3" t="s">
        <v>34</v>
      </c>
      <c r="B68" s="5">
        <v>36</v>
      </c>
      <c r="C68" s="5">
        <v>24</v>
      </c>
      <c r="D68" s="5">
        <v>150</v>
      </c>
    </row>
    <row r="69" spans="1:4" ht="15.75" thickBot="1" x14ac:dyDescent="0.25">
      <c r="A69" s="3" t="s">
        <v>75</v>
      </c>
      <c r="B69" s="5">
        <v>34</v>
      </c>
      <c r="C69" s="5">
        <v>23</v>
      </c>
      <c r="D69" s="5">
        <v>90</v>
      </c>
    </row>
    <row r="70" spans="1:4" ht="15.75" thickBot="1" x14ac:dyDescent="0.25">
      <c r="A70" s="3" t="s">
        <v>76</v>
      </c>
      <c r="B70" s="5">
        <v>46</v>
      </c>
      <c r="C70" s="5">
        <v>31</v>
      </c>
      <c r="D70" s="5">
        <v>118</v>
      </c>
    </row>
    <row r="71" spans="1:4" ht="15.75" thickBot="1" x14ac:dyDescent="0.25">
      <c r="A71" s="3" t="s">
        <v>77</v>
      </c>
      <c r="B71" s="5">
        <v>32</v>
      </c>
      <c r="C71" s="5">
        <v>21</v>
      </c>
      <c r="D71" s="5">
        <v>113</v>
      </c>
    </row>
    <row r="72" spans="1:4" ht="15.75" thickBot="1" x14ac:dyDescent="0.25">
      <c r="A72" s="3" t="s">
        <v>78</v>
      </c>
      <c r="B72" s="5">
        <v>58</v>
      </c>
      <c r="C72" s="5">
        <v>39</v>
      </c>
      <c r="D72" s="5">
        <v>130</v>
      </c>
    </row>
    <row r="73" spans="1:4" ht="15.75" thickBot="1" x14ac:dyDescent="0.25">
      <c r="A73" s="3" t="s">
        <v>79</v>
      </c>
      <c r="B73" s="5">
        <v>57</v>
      </c>
      <c r="C73" s="5">
        <v>38</v>
      </c>
      <c r="D73" s="5">
        <v>198</v>
      </c>
    </row>
    <row r="74" spans="1:4" ht="15.75" thickBot="1" x14ac:dyDescent="0.25">
      <c r="A74" s="3" t="s">
        <v>80</v>
      </c>
      <c r="B74" s="5"/>
      <c r="C74" s="5"/>
      <c r="D74" s="5"/>
    </row>
    <row r="75" spans="1:4" ht="15.75" thickBot="1" x14ac:dyDescent="0.25">
      <c r="A75" s="3" t="s">
        <v>243</v>
      </c>
      <c r="B75" s="5">
        <v>42</v>
      </c>
      <c r="C75" s="5">
        <v>28</v>
      </c>
      <c r="D75" s="5">
        <v>155</v>
      </c>
    </row>
    <row r="76" spans="1:4" ht="15.75" thickBot="1" x14ac:dyDescent="0.25">
      <c r="A76" s="3" t="s">
        <v>81</v>
      </c>
      <c r="B76" s="5">
        <v>32</v>
      </c>
      <c r="C76" s="5">
        <v>21</v>
      </c>
      <c r="D76" s="5">
        <v>85</v>
      </c>
    </row>
    <row r="77" spans="1:4" ht="15.75" thickBot="1" x14ac:dyDescent="0.25">
      <c r="A77" s="3" t="s">
        <v>82</v>
      </c>
      <c r="B77" s="5">
        <v>35</v>
      </c>
      <c r="C77" s="5">
        <v>24</v>
      </c>
      <c r="D77" s="5">
        <v>145</v>
      </c>
    </row>
    <row r="78" spans="1:4" ht="15.75" thickBot="1" x14ac:dyDescent="0.25">
      <c r="A78" s="3" t="s">
        <v>83</v>
      </c>
      <c r="B78" s="5">
        <v>50</v>
      </c>
      <c r="C78" s="5">
        <v>33</v>
      </c>
      <c r="D78" s="5">
        <v>146</v>
      </c>
    </row>
    <row r="79" spans="1:4" ht="15.75" thickBot="1" x14ac:dyDescent="0.25">
      <c r="A79" s="3" t="s">
        <v>84</v>
      </c>
      <c r="B79" s="5">
        <v>38</v>
      </c>
      <c r="C79" s="5">
        <v>25</v>
      </c>
      <c r="D79" s="5">
        <v>185</v>
      </c>
    </row>
    <row r="80" spans="1:4" ht="15.75" thickBot="1" x14ac:dyDescent="0.25">
      <c r="A80" s="3" t="s">
        <v>34</v>
      </c>
      <c r="B80" s="5">
        <v>32</v>
      </c>
      <c r="C80" s="5">
        <v>21</v>
      </c>
      <c r="D80" s="5">
        <v>85</v>
      </c>
    </row>
    <row r="81" spans="1:4" ht="15.75" thickBot="1" x14ac:dyDescent="0.25">
      <c r="A81" s="3" t="s">
        <v>85</v>
      </c>
      <c r="B81" s="5">
        <v>36</v>
      </c>
      <c r="C81" s="5">
        <v>24</v>
      </c>
      <c r="D81" s="5">
        <v>134</v>
      </c>
    </row>
    <row r="82" spans="1:4" s="9" customFormat="1" ht="15.75" thickBot="1" x14ac:dyDescent="0.25">
      <c r="A82" s="3" t="s">
        <v>86</v>
      </c>
      <c r="B82" s="5">
        <v>33</v>
      </c>
      <c r="C82" s="5">
        <v>22</v>
      </c>
      <c r="D82" s="5">
        <v>196</v>
      </c>
    </row>
    <row r="83" spans="1:4" ht="15.75" thickBot="1" x14ac:dyDescent="0.25">
      <c r="A83" s="3" t="s">
        <v>87</v>
      </c>
      <c r="B83" s="5">
        <v>58</v>
      </c>
      <c r="C83" s="5">
        <v>39</v>
      </c>
      <c r="D83" s="5">
        <v>129</v>
      </c>
    </row>
    <row r="84" spans="1:4" ht="15.75" thickBot="1" x14ac:dyDescent="0.25">
      <c r="A84" s="3" t="s">
        <v>88</v>
      </c>
      <c r="B84" s="5">
        <v>62</v>
      </c>
      <c r="C84" s="5">
        <v>41</v>
      </c>
      <c r="D84" s="5">
        <v>187</v>
      </c>
    </row>
    <row r="85" spans="1:4" ht="15.75" thickBot="1" x14ac:dyDescent="0.25">
      <c r="A85" s="3" t="s">
        <v>89</v>
      </c>
      <c r="B85" s="5">
        <v>66</v>
      </c>
      <c r="C85" s="5">
        <v>44</v>
      </c>
      <c r="D85" s="5">
        <v>190</v>
      </c>
    </row>
    <row r="86" spans="1:4" ht="15.75" thickBot="1" x14ac:dyDescent="0.25">
      <c r="A86" s="3" t="s">
        <v>90</v>
      </c>
      <c r="B86" s="5"/>
      <c r="C86" s="5"/>
      <c r="D86" s="5"/>
    </row>
    <row r="87" spans="1:4" ht="15.75" thickBot="1" x14ac:dyDescent="0.25">
      <c r="A87" s="3" t="s">
        <v>91</v>
      </c>
      <c r="B87" s="5">
        <v>45</v>
      </c>
      <c r="C87" s="5">
        <v>30</v>
      </c>
      <c r="D87" s="5">
        <v>158</v>
      </c>
    </row>
    <row r="88" spans="1:4" ht="15.75" thickBot="1" x14ac:dyDescent="0.25">
      <c r="A88" s="3" t="s">
        <v>92</v>
      </c>
      <c r="B88" s="5">
        <v>40</v>
      </c>
      <c r="C88" s="5">
        <v>27</v>
      </c>
      <c r="D88" s="5">
        <v>135</v>
      </c>
    </row>
    <row r="89" spans="1:4" ht="15.75" thickBot="1" x14ac:dyDescent="0.25">
      <c r="A89" s="3" t="s">
        <v>34</v>
      </c>
      <c r="B89" s="5">
        <v>40</v>
      </c>
      <c r="C89" s="5">
        <v>27</v>
      </c>
      <c r="D89" s="5">
        <v>135</v>
      </c>
    </row>
    <row r="90" spans="1:4" ht="15.75" thickBot="1" x14ac:dyDescent="0.25">
      <c r="A90" s="3" t="s">
        <v>93</v>
      </c>
      <c r="B90" s="5">
        <v>57</v>
      </c>
      <c r="C90" s="5">
        <v>38</v>
      </c>
      <c r="D90" s="5">
        <v>138</v>
      </c>
    </row>
    <row r="91" spans="1:4" ht="15.75" thickBot="1" x14ac:dyDescent="0.25">
      <c r="A91" s="3" t="s">
        <v>94</v>
      </c>
      <c r="B91" s="5"/>
      <c r="C91" s="5"/>
      <c r="D91" s="5"/>
    </row>
    <row r="92" spans="1:4" ht="15.75" thickBot="1" x14ac:dyDescent="0.25">
      <c r="A92" s="3" t="s">
        <v>95</v>
      </c>
      <c r="B92" s="5">
        <v>66</v>
      </c>
      <c r="C92" s="5">
        <v>44</v>
      </c>
      <c r="D92" s="5">
        <v>233</v>
      </c>
    </row>
    <row r="93" spans="1:4" ht="15.75" thickBot="1" x14ac:dyDescent="0.25">
      <c r="A93" s="3" t="s">
        <v>34</v>
      </c>
      <c r="B93" s="5">
        <v>52</v>
      </c>
      <c r="C93" s="5">
        <v>35</v>
      </c>
      <c r="D93" s="5">
        <v>190</v>
      </c>
    </row>
    <row r="94" spans="1:4" ht="15.75" thickBot="1" x14ac:dyDescent="0.25">
      <c r="A94" s="3" t="s">
        <v>96</v>
      </c>
      <c r="B94" s="5">
        <v>24</v>
      </c>
      <c r="C94" s="5">
        <v>16</v>
      </c>
      <c r="D94" s="5">
        <v>95</v>
      </c>
    </row>
    <row r="95" spans="1:4" ht="15.75" thickBot="1" x14ac:dyDescent="0.25">
      <c r="A95" s="3" t="s">
        <v>97</v>
      </c>
      <c r="B95" s="5">
        <v>57</v>
      </c>
      <c r="C95" s="5">
        <v>38</v>
      </c>
      <c r="D95" s="5">
        <v>134</v>
      </c>
    </row>
    <row r="96" spans="1:4" ht="15.75" thickBot="1" x14ac:dyDescent="0.25">
      <c r="A96" s="3" t="s">
        <v>98</v>
      </c>
      <c r="B96" s="5">
        <v>38</v>
      </c>
      <c r="C96" s="5">
        <v>25</v>
      </c>
      <c r="D96" s="5">
        <v>94</v>
      </c>
    </row>
    <row r="97" spans="1:4" ht="15.75" thickBot="1" x14ac:dyDescent="0.25">
      <c r="A97" s="3" t="s">
        <v>99</v>
      </c>
      <c r="B97" s="5">
        <v>50</v>
      </c>
      <c r="C97" s="5">
        <v>33</v>
      </c>
      <c r="D97" s="5">
        <v>180</v>
      </c>
    </row>
    <row r="98" spans="1:4" ht="15.75" thickBot="1" x14ac:dyDescent="0.25">
      <c r="A98" s="3" t="s">
        <v>100</v>
      </c>
      <c r="B98" s="5"/>
      <c r="C98" s="5"/>
      <c r="D98" s="5"/>
    </row>
    <row r="99" spans="1:4" ht="15.75" thickBot="1" x14ac:dyDescent="0.25">
      <c r="A99" s="3" t="s">
        <v>101</v>
      </c>
      <c r="B99" s="5">
        <v>47</v>
      </c>
      <c r="C99" s="5">
        <v>32</v>
      </c>
      <c r="D99" s="5">
        <v>142</v>
      </c>
    </row>
    <row r="100" spans="1:4" ht="15.75" thickBot="1" x14ac:dyDescent="0.25">
      <c r="A100" s="3" t="s">
        <v>102</v>
      </c>
      <c r="B100" s="5">
        <v>51</v>
      </c>
      <c r="C100" s="5">
        <v>34</v>
      </c>
      <c r="D100" s="5">
        <v>161</v>
      </c>
    </row>
    <row r="101" spans="1:4" ht="15.75" thickBot="1" x14ac:dyDescent="0.25">
      <c r="A101" s="3" t="s">
        <v>103</v>
      </c>
      <c r="B101" s="5">
        <v>50</v>
      </c>
      <c r="C101" s="5">
        <v>33</v>
      </c>
      <c r="D101" s="5">
        <v>140</v>
      </c>
    </row>
    <row r="102" spans="1:4" ht="15.75" thickBot="1" x14ac:dyDescent="0.25">
      <c r="A102" s="3" t="s">
        <v>34</v>
      </c>
      <c r="B102" s="5">
        <v>47</v>
      </c>
      <c r="C102" s="5">
        <v>32</v>
      </c>
      <c r="D102" s="5">
        <v>134</v>
      </c>
    </row>
    <row r="103" spans="1:4" ht="15.75" thickBot="1" x14ac:dyDescent="0.25">
      <c r="A103" s="3" t="s">
        <v>104</v>
      </c>
      <c r="B103" s="5">
        <v>30</v>
      </c>
      <c r="C103" s="5">
        <v>20</v>
      </c>
      <c r="D103" s="5">
        <v>105</v>
      </c>
    </row>
    <row r="104" spans="1:4" ht="15.75" thickBot="1" x14ac:dyDescent="0.25">
      <c r="A104" s="3" t="s">
        <v>105</v>
      </c>
      <c r="B104" s="5">
        <v>45</v>
      </c>
      <c r="C104" s="5">
        <v>30</v>
      </c>
      <c r="D104" s="5">
        <v>111</v>
      </c>
    </row>
    <row r="105" spans="1:4" ht="15.75" thickBot="1" x14ac:dyDescent="0.25">
      <c r="A105" s="3" t="s">
        <v>106</v>
      </c>
      <c r="B105" s="5">
        <v>56</v>
      </c>
      <c r="C105" s="5">
        <v>37</v>
      </c>
      <c r="D105" s="5">
        <v>149</v>
      </c>
    </row>
    <row r="106" spans="1:4" ht="15.75" thickBot="1" x14ac:dyDescent="0.25">
      <c r="A106" s="3" t="s">
        <v>107</v>
      </c>
      <c r="B106" s="5">
        <v>51</v>
      </c>
      <c r="C106" s="5">
        <v>34</v>
      </c>
      <c r="D106" s="5">
        <v>219</v>
      </c>
    </row>
    <row r="107" spans="1:4" ht="15.75" thickBot="1" x14ac:dyDescent="0.25">
      <c r="A107" s="3" t="s">
        <v>108</v>
      </c>
      <c r="B107" s="5">
        <v>27</v>
      </c>
      <c r="C107" s="5">
        <v>18</v>
      </c>
      <c r="D107" s="5">
        <v>74</v>
      </c>
    </row>
    <row r="108" spans="1:4" ht="15.75" thickBot="1" x14ac:dyDescent="0.25">
      <c r="A108" s="3" t="s">
        <v>109</v>
      </c>
      <c r="B108" s="5">
        <v>46</v>
      </c>
      <c r="C108" s="5">
        <v>31</v>
      </c>
      <c r="D108" s="5">
        <v>115</v>
      </c>
    </row>
    <row r="109" spans="1:4" ht="15.75" thickBot="1" x14ac:dyDescent="0.25">
      <c r="A109" s="3" t="s">
        <v>110</v>
      </c>
      <c r="B109" s="5">
        <v>62</v>
      </c>
      <c r="C109" s="5">
        <v>41</v>
      </c>
      <c r="D109" s="5">
        <v>215</v>
      </c>
    </row>
    <row r="110" spans="1:4" ht="15.75" thickBot="1" x14ac:dyDescent="0.25">
      <c r="A110" s="3" t="s">
        <v>111</v>
      </c>
      <c r="B110" s="5">
        <v>70</v>
      </c>
      <c r="C110" s="5">
        <v>47</v>
      </c>
      <c r="D110" s="5">
        <v>190</v>
      </c>
    </row>
    <row r="111" spans="1:4" ht="30.75" thickBot="1" x14ac:dyDescent="0.25">
      <c r="A111" s="3" t="s">
        <v>282</v>
      </c>
      <c r="B111" s="5">
        <v>28</v>
      </c>
      <c r="C111" s="5">
        <v>19</v>
      </c>
      <c r="D111" s="5">
        <v>92</v>
      </c>
    </row>
    <row r="112" spans="1:4" ht="15.75" thickBot="1" x14ac:dyDescent="0.25">
      <c r="A112" s="3" t="s">
        <v>112</v>
      </c>
      <c r="B112" s="5">
        <v>48</v>
      </c>
      <c r="C112" s="5">
        <v>32</v>
      </c>
      <c r="D112" s="5">
        <v>108</v>
      </c>
    </row>
    <row r="113" spans="1:4" ht="15.75" thickBot="1" x14ac:dyDescent="0.25">
      <c r="A113" s="3" t="s">
        <v>113</v>
      </c>
      <c r="B113" s="5">
        <v>24</v>
      </c>
      <c r="C113" s="5">
        <v>16</v>
      </c>
      <c r="D113" s="5">
        <v>71</v>
      </c>
    </row>
    <row r="114" spans="1:4" ht="15.75" thickBot="1" x14ac:dyDescent="0.25">
      <c r="A114" s="3" t="s">
        <v>114</v>
      </c>
      <c r="B114" s="5">
        <v>35</v>
      </c>
      <c r="C114" s="5">
        <v>24</v>
      </c>
      <c r="D114" s="5">
        <v>107</v>
      </c>
    </row>
    <row r="115" spans="1:4" ht="15.75" thickBot="1" x14ac:dyDescent="0.25">
      <c r="A115" s="3" t="s">
        <v>115</v>
      </c>
      <c r="B115" s="5">
        <v>46</v>
      </c>
      <c r="C115" s="5">
        <v>31</v>
      </c>
      <c r="D115" s="5">
        <v>228</v>
      </c>
    </row>
    <row r="116" spans="1:4" ht="15.75" thickBot="1" x14ac:dyDescent="0.25">
      <c r="A116" s="3" t="s">
        <v>116</v>
      </c>
      <c r="B116" s="5">
        <v>56</v>
      </c>
      <c r="C116" s="5">
        <v>37</v>
      </c>
      <c r="D116" s="5">
        <v>241</v>
      </c>
    </row>
    <row r="117" spans="1:4" ht="15.75" thickBot="1" x14ac:dyDescent="0.25">
      <c r="A117" s="3" t="s">
        <v>117</v>
      </c>
      <c r="B117" s="5">
        <v>33</v>
      </c>
      <c r="C117" s="5">
        <v>22</v>
      </c>
      <c r="D117" s="5">
        <v>96</v>
      </c>
    </row>
    <row r="118" spans="1:4" ht="15.75" thickBot="1" x14ac:dyDescent="0.25">
      <c r="A118" s="3" t="s">
        <v>118</v>
      </c>
      <c r="B118" s="5">
        <v>28</v>
      </c>
      <c r="C118" s="5">
        <v>19</v>
      </c>
      <c r="D118" s="5">
        <v>104</v>
      </c>
    </row>
    <row r="119" spans="1:4" ht="15.75" thickBot="1" x14ac:dyDescent="0.25">
      <c r="A119" s="3" t="s">
        <v>119</v>
      </c>
      <c r="B119" s="5">
        <v>35</v>
      </c>
      <c r="C119" s="5">
        <v>24</v>
      </c>
      <c r="D119" s="5">
        <v>76</v>
      </c>
    </row>
    <row r="120" spans="1:4" ht="15.75" thickBot="1" x14ac:dyDescent="0.25">
      <c r="A120" s="3" t="s">
        <v>120</v>
      </c>
      <c r="B120" s="5">
        <v>59</v>
      </c>
      <c r="C120" s="5">
        <v>40</v>
      </c>
      <c r="D120" s="5">
        <v>123</v>
      </c>
    </row>
    <row r="121" spans="1:4" ht="15.75" thickBot="1" x14ac:dyDescent="0.25">
      <c r="A121" s="3" t="s">
        <v>121</v>
      </c>
      <c r="B121" s="5">
        <v>63</v>
      </c>
      <c r="C121" s="5">
        <v>42</v>
      </c>
      <c r="D121" s="5">
        <v>135</v>
      </c>
    </row>
    <row r="122" spans="1:4" ht="15.75" thickBot="1" x14ac:dyDescent="0.25">
      <c r="A122" s="3" t="s">
        <v>122</v>
      </c>
      <c r="B122" s="5">
        <v>56</v>
      </c>
      <c r="C122" s="5">
        <v>37</v>
      </c>
      <c r="D122" s="5">
        <v>190</v>
      </c>
    </row>
    <row r="123" spans="1:4" ht="15.75" thickBot="1" x14ac:dyDescent="0.25">
      <c r="A123" s="3" t="s">
        <v>123</v>
      </c>
      <c r="B123" s="5">
        <v>26</v>
      </c>
      <c r="C123" s="5">
        <v>17</v>
      </c>
      <c r="D123" s="5">
        <v>109</v>
      </c>
    </row>
    <row r="124" spans="1:4" ht="15.75" thickBot="1" x14ac:dyDescent="0.25">
      <c r="A124" s="3" t="s">
        <v>124</v>
      </c>
      <c r="B124" s="5">
        <v>63</v>
      </c>
      <c r="C124" s="5">
        <v>42</v>
      </c>
      <c r="D124" s="5">
        <v>139</v>
      </c>
    </row>
    <row r="125" spans="1:4" ht="15.75" thickBot="1" x14ac:dyDescent="0.25">
      <c r="A125" s="3" t="s">
        <v>125</v>
      </c>
      <c r="B125" s="5">
        <v>34</v>
      </c>
      <c r="C125" s="5">
        <v>23</v>
      </c>
      <c r="D125" s="5">
        <v>87</v>
      </c>
    </row>
    <row r="126" spans="1:4" ht="15.75" thickBot="1" x14ac:dyDescent="0.25">
      <c r="A126" s="3" t="s">
        <v>126</v>
      </c>
      <c r="B126" s="5">
        <v>41</v>
      </c>
      <c r="C126" s="5">
        <v>28</v>
      </c>
      <c r="D126" s="5">
        <v>109</v>
      </c>
    </row>
    <row r="127" spans="1:4" ht="15.75" thickBot="1" x14ac:dyDescent="0.25">
      <c r="A127" s="3" t="s">
        <v>127</v>
      </c>
      <c r="B127" s="5">
        <v>36</v>
      </c>
      <c r="C127" s="5">
        <v>24</v>
      </c>
      <c r="D127" s="5">
        <v>86</v>
      </c>
    </row>
    <row r="128" spans="1:4" ht="15.75" thickBot="1" x14ac:dyDescent="0.25">
      <c r="A128" s="3" t="s">
        <v>128</v>
      </c>
      <c r="B128" s="5">
        <v>52</v>
      </c>
      <c r="C128" s="5">
        <v>35</v>
      </c>
      <c r="D128" s="5">
        <v>170</v>
      </c>
    </row>
    <row r="129" spans="1:4" ht="15.75" thickBot="1" x14ac:dyDescent="0.25">
      <c r="A129" s="3" t="s">
        <v>129</v>
      </c>
      <c r="B129" s="5">
        <v>38</v>
      </c>
      <c r="C129" s="5">
        <v>25</v>
      </c>
      <c r="D129" s="5">
        <v>120</v>
      </c>
    </row>
    <row r="130" spans="1:4" ht="15.75" thickBot="1" x14ac:dyDescent="0.25">
      <c r="A130" s="3" t="s">
        <v>130</v>
      </c>
      <c r="B130" s="5">
        <v>46</v>
      </c>
      <c r="C130" s="5">
        <v>31</v>
      </c>
      <c r="D130" s="5">
        <v>114</v>
      </c>
    </row>
    <row r="131" spans="1:4" ht="15.75" thickBot="1" x14ac:dyDescent="0.25">
      <c r="A131" s="3" t="s">
        <v>131</v>
      </c>
      <c r="B131" s="5">
        <v>42</v>
      </c>
      <c r="C131" s="5">
        <v>28</v>
      </c>
      <c r="D131" s="5">
        <v>129</v>
      </c>
    </row>
    <row r="132" spans="1:4" ht="15.75" thickBot="1" x14ac:dyDescent="0.25">
      <c r="A132" s="3" t="s">
        <v>132</v>
      </c>
      <c r="B132" s="5">
        <v>63</v>
      </c>
      <c r="C132" s="5">
        <v>42</v>
      </c>
      <c r="D132" s="5">
        <v>102</v>
      </c>
    </row>
    <row r="133" spans="1:4" ht="15.75" thickBot="1" x14ac:dyDescent="0.25">
      <c r="A133" s="3" t="s">
        <v>133</v>
      </c>
      <c r="B133" s="5">
        <v>35</v>
      </c>
      <c r="C133" s="5">
        <v>24</v>
      </c>
      <c r="D133" s="5">
        <v>86</v>
      </c>
    </row>
    <row r="134" spans="1:4" ht="15.75" thickBot="1" x14ac:dyDescent="0.25">
      <c r="A134" s="3" t="s">
        <v>134</v>
      </c>
      <c r="B134" s="5">
        <v>54</v>
      </c>
      <c r="C134" s="5">
        <v>36</v>
      </c>
      <c r="D134" s="5">
        <v>220</v>
      </c>
    </row>
    <row r="135" spans="1:4" ht="15.75" thickBot="1" x14ac:dyDescent="0.25">
      <c r="A135" s="3" t="s">
        <v>135</v>
      </c>
      <c r="B135" s="5">
        <v>48</v>
      </c>
      <c r="C135" s="5">
        <v>32</v>
      </c>
      <c r="D135" s="5">
        <v>177</v>
      </c>
    </row>
    <row r="136" spans="1:4" ht="15.75" thickBot="1" x14ac:dyDescent="0.25">
      <c r="A136" s="3" t="s">
        <v>136</v>
      </c>
      <c r="B136" s="5">
        <v>26</v>
      </c>
      <c r="C136" s="5">
        <v>17</v>
      </c>
      <c r="D136" s="5">
        <v>73</v>
      </c>
    </row>
    <row r="137" spans="1:4" ht="15.75" thickBot="1" x14ac:dyDescent="0.25">
      <c r="A137" s="3" t="s">
        <v>137</v>
      </c>
      <c r="B137" s="5">
        <v>52</v>
      </c>
      <c r="C137" s="5">
        <v>35</v>
      </c>
      <c r="D137" s="5">
        <v>187</v>
      </c>
    </row>
    <row r="138" spans="1:4" ht="15.75" thickBot="1" x14ac:dyDescent="0.25">
      <c r="A138" s="3" t="s">
        <v>138</v>
      </c>
      <c r="B138" s="5">
        <v>27</v>
      </c>
      <c r="C138" s="5">
        <v>18</v>
      </c>
      <c r="D138" s="5">
        <v>92</v>
      </c>
    </row>
    <row r="139" spans="1:4" ht="15.75" thickBot="1" x14ac:dyDescent="0.25">
      <c r="A139" s="3" t="s">
        <v>139</v>
      </c>
      <c r="B139" s="5">
        <v>32</v>
      </c>
      <c r="C139" s="5">
        <v>21</v>
      </c>
      <c r="D139" s="5">
        <v>85</v>
      </c>
    </row>
    <row r="140" spans="1:4" ht="15.75" thickBot="1" x14ac:dyDescent="0.25">
      <c r="A140" s="3" t="s">
        <v>140</v>
      </c>
      <c r="B140" s="5">
        <v>38</v>
      </c>
      <c r="C140" s="5">
        <v>25</v>
      </c>
      <c r="D140" s="5">
        <v>146</v>
      </c>
    </row>
    <row r="141" spans="1:4" ht="15.75" thickBot="1" x14ac:dyDescent="0.25">
      <c r="A141" s="3" t="s">
        <v>141</v>
      </c>
      <c r="B141" s="5">
        <v>35</v>
      </c>
      <c r="C141" s="5">
        <v>24</v>
      </c>
      <c r="D141" s="5">
        <v>155</v>
      </c>
    </row>
    <row r="142" spans="1:4" ht="15.75" thickBot="1" x14ac:dyDescent="0.25">
      <c r="A142" s="3" t="s">
        <v>142</v>
      </c>
      <c r="B142" s="5">
        <v>30</v>
      </c>
      <c r="C142" s="5">
        <v>20</v>
      </c>
      <c r="D142" s="5">
        <v>112</v>
      </c>
    </row>
    <row r="143" spans="1:4" ht="15.75" thickBot="1" x14ac:dyDescent="0.25">
      <c r="A143" s="3" t="s">
        <v>143</v>
      </c>
      <c r="B143" s="5">
        <v>36</v>
      </c>
      <c r="C143" s="5">
        <v>24</v>
      </c>
      <c r="D143" s="5">
        <v>126</v>
      </c>
    </row>
    <row r="144" spans="1:4" ht="15.75" thickBot="1" x14ac:dyDescent="0.25">
      <c r="A144" s="3" t="s">
        <v>144</v>
      </c>
      <c r="B144" s="5">
        <v>56</v>
      </c>
      <c r="C144" s="5">
        <v>37</v>
      </c>
      <c r="D144" s="5">
        <v>153</v>
      </c>
    </row>
    <row r="145" spans="1:4" ht="15.75" thickBot="1" x14ac:dyDescent="0.25">
      <c r="A145" s="3" t="s">
        <v>145</v>
      </c>
      <c r="B145" s="5">
        <v>46</v>
      </c>
      <c r="C145" s="5">
        <v>31</v>
      </c>
      <c r="D145" s="5">
        <v>105</v>
      </c>
    </row>
    <row r="146" spans="1:4" ht="15.75" thickBot="1" x14ac:dyDescent="0.25">
      <c r="A146" s="3" t="s">
        <v>146</v>
      </c>
      <c r="B146" s="5">
        <v>47</v>
      </c>
      <c r="C146" s="5">
        <v>32</v>
      </c>
      <c r="D146" s="5">
        <v>122</v>
      </c>
    </row>
    <row r="147" spans="1:4" ht="15.75" thickBot="1" x14ac:dyDescent="0.25">
      <c r="A147" s="3" t="s">
        <v>147</v>
      </c>
      <c r="B147" s="5">
        <v>42</v>
      </c>
      <c r="C147" s="5">
        <v>28</v>
      </c>
      <c r="D147" s="5">
        <v>131</v>
      </c>
    </row>
    <row r="148" spans="1:4" ht="15.75" thickBot="1" x14ac:dyDescent="0.25">
      <c r="A148" s="3" t="s">
        <v>148</v>
      </c>
      <c r="B148" s="5">
        <v>46</v>
      </c>
      <c r="C148" s="5">
        <v>31</v>
      </c>
      <c r="D148" s="5">
        <v>182</v>
      </c>
    </row>
    <row r="149" spans="1:4" ht="15.75" thickBot="1" x14ac:dyDescent="0.25">
      <c r="A149" s="3" t="s">
        <v>275</v>
      </c>
      <c r="B149" s="5">
        <v>27</v>
      </c>
      <c r="C149" s="5">
        <v>18</v>
      </c>
      <c r="D149" s="5">
        <v>89</v>
      </c>
    </row>
    <row r="150" spans="1:4" ht="15.75" thickBot="1" x14ac:dyDescent="0.25">
      <c r="A150" s="3" t="s">
        <v>149</v>
      </c>
      <c r="B150" s="5">
        <v>80</v>
      </c>
      <c r="C150" s="5">
        <v>53</v>
      </c>
      <c r="D150" s="5">
        <v>182</v>
      </c>
    </row>
    <row r="151" spans="1:4" ht="15.75" thickBot="1" x14ac:dyDescent="0.25">
      <c r="A151" s="3" t="s">
        <v>150</v>
      </c>
      <c r="B151" s="5">
        <v>40</v>
      </c>
      <c r="C151" s="5">
        <v>27</v>
      </c>
      <c r="D151" s="5">
        <v>108</v>
      </c>
    </row>
    <row r="152" spans="1:4" ht="15.75" thickBot="1" x14ac:dyDescent="0.25">
      <c r="A152" s="3" t="s">
        <v>151</v>
      </c>
      <c r="B152" s="5">
        <v>64</v>
      </c>
      <c r="C152" s="5">
        <v>43</v>
      </c>
      <c r="D152" s="5">
        <v>141</v>
      </c>
    </row>
    <row r="153" spans="1:4" ht="15.75" thickBot="1" x14ac:dyDescent="0.25">
      <c r="A153" s="3" t="s">
        <v>152</v>
      </c>
      <c r="B153" s="5"/>
      <c r="C153" s="5"/>
      <c r="D153" s="5"/>
    </row>
    <row r="154" spans="1:4" ht="15.75" thickBot="1" x14ac:dyDescent="0.25">
      <c r="A154" s="3" t="s">
        <v>153</v>
      </c>
      <c r="B154" s="5">
        <v>23</v>
      </c>
      <c r="C154" s="5">
        <v>16</v>
      </c>
      <c r="D154" s="5">
        <v>238</v>
      </c>
    </row>
    <row r="155" spans="1:4" ht="15.75" thickBot="1" x14ac:dyDescent="0.25">
      <c r="A155" s="3" t="s">
        <v>34</v>
      </c>
      <c r="B155" s="5">
        <v>34</v>
      </c>
      <c r="C155" s="5">
        <v>23</v>
      </c>
      <c r="D155" s="5">
        <v>122</v>
      </c>
    </row>
    <row r="156" spans="1:4" ht="15.75" thickBot="1" x14ac:dyDescent="0.25">
      <c r="A156" s="3" t="s">
        <v>154</v>
      </c>
      <c r="B156" s="5">
        <v>51</v>
      </c>
      <c r="C156" s="5">
        <v>34</v>
      </c>
      <c r="D156" s="5">
        <v>179</v>
      </c>
    </row>
    <row r="157" spans="1:4" ht="15.75" thickBot="1" x14ac:dyDescent="0.25">
      <c r="A157" s="3" t="s">
        <v>155</v>
      </c>
      <c r="B157" s="5">
        <v>41</v>
      </c>
      <c r="C157" s="5">
        <v>28</v>
      </c>
      <c r="D157" s="5">
        <v>82</v>
      </c>
    </row>
    <row r="158" spans="1:4" ht="15.75" thickBot="1" x14ac:dyDescent="0.25">
      <c r="A158" s="3" t="s">
        <v>156</v>
      </c>
      <c r="B158" s="5">
        <v>59</v>
      </c>
      <c r="C158" s="5">
        <v>40</v>
      </c>
      <c r="D158" s="5">
        <v>159</v>
      </c>
    </row>
    <row r="159" spans="1:4" ht="15.75" thickBot="1" x14ac:dyDescent="0.25">
      <c r="A159" s="3" t="s">
        <v>157</v>
      </c>
      <c r="B159" s="5">
        <v>38</v>
      </c>
      <c r="C159" s="5">
        <v>25</v>
      </c>
      <c r="D159" s="5">
        <v>108</v>
      </c>
    </row>
    <row r="160" spans="1:4" ht="15.75" thickBot="1" x14ac:dyDescent="0.25">
      <c r="A160" s="3" t="s">
        <v>158</v>
      </c>
      <c r="B160" s="5">
        <v>34</v>
      </c>
      <c r="C160" s="5">
        <v>23</v>
      </c>
      <c r="D160" s="5">
        <v>143</v>
      </c>
    </row>
    <row r="161" spans="1:4" ht="15.75" thickBot="1" x14ac:dyDescent="0.25">
      <c r="A161" s="3" t="s">
        <v>159</v>
      </c>
      <c r="B161" s="5">
        <v>33</v>
      </c>
      <c r="C161" s="5">
        <v>22</v>
      </c>
      <c r="D161" s="5">
        <v>116</v>
      </c>
    </row>
    <row r="162" spans="1:4" ht="15.75" thickBot="1" x14ac:dyDescent="0.25">
      <c r="A162" s="3" t="s">
        <v>160</v>
      </c>
      <c r="B162" s="5"/>
      <c r="C162" s="5"/>
      <c r="D162" s="5"/>
    </row>
    <row r="163" spans="1:4" ht="15.75" thickBot="1" x14ac:dyDescent="0.25">
      <c r="A163" s="3" t="s">
        <v>161</v>
      </c>
      <c r="B163" s="5">
        <v>33</v>
      </c>
      <c r="C163" s="5">
        <v>22</v>
      </c>
      <c r="D163" s="5">
        <v>117</v>
      </c>
    </row>
    <row r="164" spans="1:4" ht="15.75" thickBot="1" x14ac:dyDescent="0.25">
      <c r="A164" s="3" t="s">
        <v>162</v>
      </c>
      <c r="B164" s="5">
        <v>30</v>
      </c>
      <c r="C164" s="5">
        <v>20</v>
      </c>
      <c r="D164" s="5">
        <v>84</v>
      </c>
    </row>
    <row r="165" spans="1:4" ht="15.75" thickBot="1" x14ac:dyDescent="0.25">
      <c r="A165" s="3" t="s">
        <v>163</v>
      </c>
      <c r="B165" s="5">
        <v>27</v>
      </c>
      <c r="C165" s="5">
        <v>18</v>
      </c>
      <c r="D165" s="5">
        <v>86</v>
      </c>
    </row>
    <row r="166" spans="1:4" ht="15.75" thickBot="1" x14ac:dyDescent="0.25">
      <c r="A166" s="3" t="s">
        <v>164</v>
      </c>
      <c r="B166" s="5">
        <v>29</v>
      </c>
      <c r="C166" s="5">
        <v>20</v>
      </c>
      <c r="D166" s="5">
        <v>109</v>
      </c>
    </row>
    <row r="167" spans="1:4" ht="15.75" thickBot="1" x14ac:dyDescent="0.25">
      <c r="A167" s="3" t="s">
        <v>34</v>
      </c>
      <c r="B167" s="5">
        <v>29</v>
      </c>
      <c r="C167" s="5">
        <v>20</v>
      </c>
      <c r="D167" s="5">
        <v>60</v>
      </c>
    </row>
    <row r="168" spans="1:4" ht="15.75" thickBot="1" x14ac:dyDescent="0.25">
      <c r="A168" s="3" t="s">
        <v>165</v>
      </c>
      <c r="B168" s="5">
        <v>32</v>
      </c>
      <c r="C168" s="5">
        <v>21</v>
      </c>
      <c r="D168" s="5">
        <v>111</v>
      </c>
    </row>
    <row r="169" spans="1:4" ht="15.75" thickBot="1" x14ac:dyDescent="0.25">
      <c r="A169" s="3" t="s">
        <v>166</v>
      </c>
      <c r="B169" s="5">
        <v>44</v>
      </c>
      <c r="C169" s="5">
        <v>29</v>
      </c>
      <c r="D169" s="5">
        <v>117</v>
      </c>
    </row>
    <row r="170" spans="1:4" ht="15.75" thickBot="1" x14ac:dyDescent="0.25">
      <c r="A170" s="3" t="s">
        <v>167</v>
      </c>
      <c r="B170" s="5"/>
      <c r="C170" s="5"/>
      <c r="D170" s="5"/>
    </row>
    <row r="171" spans="1:4" ht="15.75" thickBot="1" x14ac:dyDescent="0.25">
      <c r="A171" s="3" t="s">
        <v>168</v>
      </c>
      <c r="B171" s="5">
        <v>32</v>
      </c>
      <c r="C171" s="5">
        <v>21</v>
      </c>
      <c r="D171" s="5">
        <v>92</v>
      </c>
    </row>
    <row r="172" spans="1:4" ht="15.75" thickBot="1" x14ac:dyDescent="0.25">
      <c r="A172" s="3" t="s">
        <v>34</v>
      </c>
      <c r="B172" s="5">
        <v>27</v>
      </c>
      <c r="C172" s="5">
        <v>18</v>
      </c>
      <c r="D172" s="5">
        <v>89</v>
      </c>
    </row>
    <row r="173" spans="1:4" ht="15.75" thickBot="1" x14ac:dyDescent="0.25">
      <c r="A173" s="3" t="s">
        <v>169</v>
      </c>
      <c r="B173" s="5"/>
      <c r="C173" s="5"/>
      <c r="D173" s="5"/>
    </row>
    <row r="174" spans="1:4" ht="15.75" thickBot="1" x14ac:dyDescent="0.25">
      <c r="A174" s="3" t="s">
        <v>276</v>
      </c>
      <c r="B174" s="5">
        <v>28</v>
      </c>
      <c r="C174" s="5">
        <v>19</v>
      </c>
      <c r="D174" s="5">
        <v>84</v>
      </c>
    </row>
    <row r="175" spans="1:4" ht="15.75" thickBot="1" x14ac:dyDescent="0.25">
      <c r="A175" s="3" t="s">
        <v>170</v>
      </c>
      <c r="B175" s="5">
        <v>30</v>
      </c>
      <c r="C175" s="5">
        <v>20</v>
      </c>
      <c r="D175" s="5">
        <v>110</v>
      </c>
    </row>
    <row r="176" spans="1:4" ht="15.75" thickBot="1" x14ac:dyDescent="0.25">
      <c r="A176" s="3" t="s">
        <v>171</v>
      </c>
      <c r="B176" s="5">
        <v>26</v>
      </c>
      <c r="C176" s="5">
        <v>17</v>
      </c>
      <c r="D176" s="5">
        <v>114</v>
      </c>
    </row>
    <row r="177" spans="1:4" ht="15.75" thickBot="1" x14ac:dyDescent="0.25">
      <c r="A177" s="3" t="s">
        <v>34</v>
      </c>
      <c r="B177" s="5">
        <v>24</v>
      </c>
      <c r="C177" s="5">
        <v>16</v>
      </c>
      <c r="D177" s="5">
        <v>58</v>
      </c>
    </row>
    <row r="178" spans="1:4" ht="15.75" thickBot="1" x14ac:dyDescent="0.25">
      <c r="A178" s="3" t="s">
        <v>172</v>
      </c>
      <c r="B178" s="5">
        <v>38</v>
      </c>
      <c r="C178" s="5">
        <v>25</v>
      </c>
      <c r="D178" s="5">
        <v>105</v>
      </c>
    </row>
    <row r="179" spans="1:4" ht="15.75" thickBot="1" x14ac:dyDescent="0.25">
      <c r="A179" s="3" t="s">
        <v>173</v>
      </c>
      <c r="B179" s="5">
        <v>39</v>
      </c>
      <c r="C179" s="5">
        <v>26</v>
      </c>
      <c r="D179" s="5">
        <v>105</v>
      </c>
    </row>
    <row r="180" spans="1:4" ht="15.75" thickBot="1" x14ac:dyDescent="0.25">
      <c r="A180" s="3" t="s">
        <v>175</v>
      </c>
      <c r="B180" s="5">
        <v>34</v>
      </c>
      <c r="C180" s="5">
        <v>23</v>
      </c>
      <c r="D180" s="5">
        <v>79</v>
      </c>
    </row>
    <row r="181" spans="1:4" ht="15.75" thickBot="1" x14ac:dyDescent="0.25">
      <c r="A181" s="3" t="s">
        <v>174</v>
      </c>
      <c r="B181" s="5">
        <v>47</v>
      </c>
      <c r="C181" s="5">
        <v>32</v>
      </c>
      <c r="D181" s="5">
        <v>80</v>
      </c>
    </row>
    <row r="182" spans="1:4" s="7" customFormat="1" ht="15.75" thickBot="1" x14ac:dyDescent="0.25">
      <c r="A182" s="3" t="s">
        <v>176</v>
      </c>
      <c r="B182" s="5"/>
      <c r="C182" s="5"/>
      <c r="D182" s="5"/>
    </row>
    <row r="183" spans="1:4" ht="15.75" thickBot="1" x14ac:dyDescent="0.25">
      <c r="A183" s="3" t="s">
        <v>177</v>
      </c>
      <c r="B183" s="5">
        <v>57</v>
      </c>
      <c r="C183" s="5">
        <v>38</v>
      </c>
      <c r="D183" s="5">
        <v>181</v>
      </c>
    </row>
    <row r="184" spans="1:4" ht="15.75" thickBot="1" x14ac:dyDescent="0.25">
      <c r="A184" s="3" t="s">
        <v>178</v>
      </c>
      <c r="B184" s="5">
        <v>56</v>
      </c>
      <c r="C184" s="5">
        <v>37</v>
      </c>
      <c r="D184" s="5">
        <v>186</v>
      </c>
    </row>
    <row r="185" spans="1:4" ht="15.75" thickBot="1" x14ac:dyDescent="0.25">
      <c r="A185" s="3" t="s">
        <v>34</v>
      </c>
      <c r="B185" s="5">
        <v>56</v>
      </c>
      <c r="C185" s="5">
        <v>37</v>
      </c>
      <c r="D185" s="5">
        <v>181</v>
      </c>
    </row>
    <row r="186" spans="1:4" ht="15.75" thickBot="1" x14ac:dyDescent="0.25">
      <c r="A186" s="3" t="s">
        <v>179</v>
      </c>
      <c r="B186" s="5">
        <v>66</v>
      </c>
      <c r="C186" s="5">
        <v>44</v>
      </c>
      <c r="D186" s="5">
        <v>140</v>
      </c>
    </row>
    <row r="187" spans="1:4" ht="15.75" thickBot="1" x14ac:dyDescent="0.25">
      <c r="A187" s="3" t="s">
        <v>180</v>
      </c>
      <c r="B187" s="5"/>
      <c r="C187" s="5"/>
      <c r="D187" s="5"/>
    </row>
    <row r="188" spans="1:4" ht="15.75" thickBot="1" x14ac:dyDescent="0.25">
      <c r="A188" s="3" t="s">
        <v>181</v>
      </c>
      <c r="B188" s="5">
        <v>66</v>
      </c>
      <c r="C188" s="5">
        <v>44</v>
      </c>
      <c r="D188" s="5">
        <v>186</v>
      </c>
    </row>
    <row r="189" spans="1:4" ht="15.75" thickBot="1" x14ac:dyDescent="0.25">
      <c r="A189" s="3" t="s">
        <v>34</v>
      </c>
      <c r="B189" s="5">
        <v>64</v>
      </c>
      <c r="C189" s="5">
        <v>43</v>
      </c>
      <c r="D189" s="5">
        <v>180</v>
      </c>
    </row>
    <row r="190" spans="1:4" ht="15.75" thickBot="1" x14ac:dyDescent="0.25">
      <c r="A190" s="3" t="s">
        <v>182</v>
      </c>
      <c r="B190" s="5">
        <v>42</v>
      </c>
      <c r="C190" s="5">
        <v>28</v>
      </c>
      <c r="D190" s="5">
        <v>190</v>
      </c>
    </row>
    <row r="191" spans="1:4" ht="15.75" thickBot="1" x14ac:dyDescent="0.25">
      <c r="A191" s="3" t="s">
        <v>183</v>
      </c>
      <c r="B191" s="5">
        <v>27</v>
      </c>
      <c r="C191" s="5">
        <v>18</v>
      </c>
      <c r="D191" s="5">
        <v>97</v>
      </c>
    </row>
    <row r="192" spans="1:4" ht="15.75" thickBot="1" x14ac:dyDescent="0.25">
      <c r="A192" s="3" t="s">
        <v>184</v>
      </c>
      <c r="B192" s="5">
        <v>48</v>
      </c>
      <c r="C192" s="5">
        <v>32</v>
      </c>
      <c r="D192" s="5">
        <v>161</v>
      </c>
    </row>
    <row r="193" spans="1:4" ht="15.75" thickBot="1" x14ac:dyDescent="0.25">
      <c r="A193" s="3" t="s">
        <v>185</v>
      </c>
      <c r="B193" s="5">
        <v>45</v>
      </c>
      <c r="C193" s="5">
        <v>30</v>
      </c>
      <c r="D193" s="5">
        <v>140</v>
      </c>
    </row>
    <row r="194" spans="1:4" ht="15.75" thickBot="1" x14ac:dyDescent="0.25">
      <c r="A194" s="3" t="s">
        <v>186</v>
      </c>
      <c r="B194" s="5">
        <v>54</v>
      </c>
      <c r="C194" s="5">
        <v>36</v>
      </c>
      <c r="D194" s="5">
        <v>197</v>
      </c>
    </row>
    <row r="195" spans="1:4" ht="15.75" thickBot="1" x14ac:dyDescent="0.25">
      <c r="A195" s="3" t="s">
        <v>187</v>
      </c>
      <c r="B195" s="5">
        <v>33</v>
      </c>
      <c r="C195" s="5">
        <v>22</v>
      </c>
      <c r="D195" s="5">
        <v>121</v>
      </c>
    </row>
    <row r="196" spans="1:4" ht="15.75" thickBot="1" x14ac:dyDescent="0.25">
      <c r="A196" s="3" t="s">
        <v>188</v>
      </c>
      <c r="B196" s="5">
        <v>38</v>
      </c>
      <c r="C196" s="5">
        <v>25</v>
      </c>
      <c r="D196" s="5">
        <v>126</v>
      </c>
    </row>
    <row r="197" spans="1:4" ht="15.75" thickBot="1" x14ac:dyDescent="0.25">
      <c r="A197" s="3" t="s">
        <v>189</v>
      </c>
      <c r="B197" s="5"/>
      <c r="C197" s="5"/>
      <c r="D197" s="5"/>
    </row>
    <row r="198" spans="1:4" ht="15.75" thickBot="1" x14ac:dyDescent="0.25">
      <c r="A198" s="3" t="s">
        <v>190</v>
      </c>
      <c r="B198" s="5">
        <v>34</v>
      </c>
      <c r="C198" s="5">
        <v>23</v>
      </c>
      <c r="D198" s="5">
        <v>118</v>
      </c>
    </row>
    <row r="199" spans="1:4" ht="15.75" thickBot="1" x14ac:dyDescent="0.25">
      <c r="A199" s="3" t="s">
        <v>191</v>
      </c>
      <c r="B199" s="5">
        <v>40</v>
      </c>
      <c r="C199" s="5">
        <v>27</v>
      </c>
      <c r="D199" s="5">
        <v>115</v>
      </c>
    </row>
    <row r="200" spans="1:4" ht="15.75" thickBot="1" x14ac:dyDescent="0.25">
      <c r="A200" s="3" t="s">
        <v>192</v>
      </c>
      <c r="B200" s="5">
        <v>40</v>
      </c>
      <c r="C200" s="5">
        <v>27</v>
      </c>
      <c r="D200" s="5">
        <v>118</v>
      </c>
    </row>
    <row r="201" spans="1:4" ht="15.75" thickBot="1" x14ac:dyDescent="0.25">
      <c r="A201" s="3" t="s">
        <v>193</v>
      </c>
      <c r="B201" s="5">
        <v>35</v>
      </c>
      <c r="C201" s="5">
        <v>24</v>
      </c>
      <c r="D201" s="5">
        <v>121</v>
      </c>
    </row>
    <row r="202" spans="1:4" ht="15.75" thickBot="1" x14ac:dyDescent="0.25">
      <c r="A202" s="3" t="s">
        <v>34</v>
      </c>
      <c r="B202" s="5">
        <v>34</v>
      </c>
      <c r="C202" s="5">
        <v>23</v>
      </c>
      <c r="D202" s="5">
        <v>115</v>
      </c>
    </row>
    <row r="203" spans="1:4" ht="15.75" thickBot="1" x14ac:dyDescent="0.25">
      <c r="A203" s="3" t="s">
        <v>194</v>
      </c>
      <c r="B203" s="5">
        <v>42</v>
      </c>
      <c r="C203" s="5">
        <v>28</v>
      </c>
      <c r="D203" s="5">
        <v>100</v>
      </c>
    </row>
    <row r="204" spans="1:4" ht="15.75" thickBot="1" x14ac:dyDescent="0.25">
      <c r="A204" s="3" t="s">
        <v>195</v>
      </c>
      <c r="B204" s="5">
        <v>33</v>
      </c>
      <c r="C204" s="5">
        <v>22</v>
      </c>
      <c r="D204" s="5">
        <v>195</v>
      </c>
    </row>
    <row r="205" spans="1:4" ht="15.75" thickBot="1" x14ac:dyDescent="0.25">
      <c r="A205" s="3" t="s">
        <v>196</v>
      </c>
      <c r="B205" s="5"/>
      <c r="C205" s="5"/>
      <c r="D205" s="5"/>
    </row>
    <row r="206" spans="1:4" ht="15.75" thickBot="1" x14ac:dyDescent="0.25">
      <c r="A206" s="3" t="s">
        <v>197</v>
      </c>
      <c r="B206" s="5">
        <v>33</v>
      </c>
      <c r="C206" s="5">
        <v>22</v>
      </c>
      <c r="D206" s="5">
        <v>130</v>
      </c>
    </row>
    <row r="207" spans="1:4" ht="15.75" thickBot="1" x14ac:dyDescent="0.25">
      <c r="A207" s="3" t="s">
        <v>239</v>
      </c>
      <c r="B207" s="5">
        <v>36</v>
      </c>
      <c r="C207" s="5">
        <v>24</v>
      </c>
      <c r="D207" s="5">
        <v>129</v>
      </c>
    </row>
    <row r="208" spans="1:4" ht="15.75" thickBot="1" x14ac:dyDescent="0.25">
      <c r="A208" s="3" t="s">
        <v>34</v>
      </c>
      <c r="B208" s="5">
        <v>29</v>
      </c>
      <c r="C208" s="5">
        <v>20</v>
      </c>
      <c r="D208" s="5">
        <v>109</v>
      </c>
    </row>
    <row r="209" spans="1:4" ht="15.75" thickBot="1" x14ac:dyDescent="0.25">
      <c r="A209" s="3" t="s">
        <v>198</v>
      </c>
      <c r="B209" s="5">
        <v>34</v>
      </c>
      <c r="C209" s="5">
        <v>23</v>
      </c>
      <c r="D209" s="5">
        <v>150</v>
      </c>
    </row>
    <row r="210" spans="1:4" ht="15.75" thickBot="1" x14ac:dyDescent="0.25">
      <c r="A210" s="3" t="s">
        <v>199</v>
      </c>
      <c r="B210" s="5">
        <v>38</v>
      </c>
      <c r="C210" s="5">
        <v>25</v>
      </c>
      <c r="D210" s="5">
        <v>140</v>
      </c>
    </row>
    <row r="211" spans="1:4" ht="15.75" thickBot="1" x14ac:dyDescent="0.25">
      <c r="A211" s="3" t="s">
        <v>200</v>
      </c>
      <c r="B211" s="5">
        <v>27</v>
      </c>
      <c r="C211" s="5">
        <v>18</v>
      </c>
      <c r="D211" s="5">
        <v>118</v>
      </c>
    </row>
    <row r="212" spans="1:4" ht="15.75" thickBot="1" x14ac:dyDescent="0.25">
      <c r="A212" s="3" t="s">
        <v>201</v>
      </c>
      <c r="B212" s="5">
        <v>46</v>
      </c>
      <c r="C212" s="5">
        <v>31</v>
      </c>
      <c r="D212" s="5">
        <v>143</v>
      </c>
    </row>
    <row r="213" spans="1:4" ht="15.75" thickBot="1" x14ac:dyDescent="0.25">
      <c r="A213" s="3" t="s">
        <v>202</v>
      </c>
      <c r="B213" s="5">
        <v>44</v>
      </c>
      <c r="C213" s="5">
        <v>29</v>
      </c>
      <c r="D213" s="5">
        <v>97</v>
      </c>
    </row>
    <row r="214" spans="1:4" ht="15.75" thickBot="1" x14ac:dyDescent="0.25">
      <c r="A214" s="3" t="s">
        <v>203</v>
      </c>
      <c r="B214" s="5">
        <v>38</v>
      </c>
      <c r="C214" s="5">
        <v>25</v>
      </c>
      <c r="D214" s="5">
        <v>110</v>
      </c>
    </row>
    <row r="215" spans="1:4" ht="15.75" thickBot="1" x14ac:dyDescent="0.25">
      <c r="A215" s="3" t="s">
        <v>204</v>
      </c>
      <c r="B215" s="5">
        <v>39</v>
      </c>
      <c r="C215" s="5">
        <v>26</v>
      </c>
      <c r="D215" s="5">
        <v>118</v>
      </c>
    </row>
    <row r="216" spans="1:4" ht="15.75" thickBot="1" x14ac:dyDescent="0.25">
      <c r="A216" s="3" t="s">
        <v>205</v>
      </c>
      <c r="B216" s="5">
        <v>39</v>
      </c>
      <c r="C216" s="5">
        <v>26</v>
      </c>
      <c r="D216" s="5">
        <v>94</v>
      </c>
    </row>
    <row r="217" spans="1:4" s="2" customFormat="1" ht="15.75" thickBot="1" x14ac:dyDescent="0.25">
      <c r="A217" s="3" t="s">
        <v>206</v>
      </c>
      <c r="B217" s="5">
        <v>45</v>
      </c>
      <c r="C217" s="5">
        <v>30</v>
      </c>
      <c r="D217" s="5">
        <v>177</v>
      </c>
    </row>
    <row r="218" spans="1:4" ht="15.75" thickBot="1" x14ac:dyDescent="0.25">
      <c r="A218" s="3" t="s">
        <v>207</v>
      </c>
      <c r="B218" s="5">
        <v>64</v>
      </c>
      <c r="C218" s="5">
        <v>43</v>
      </c>
      <c r="D218" s="5">
        <v>163</v>
      </c>
    </row>
    <row r="219" spans="1:4" ht="15.75" thickBot="1" x14ac:dyDescent="0.25">
      <c r="A219" s="3" t="s">
        <v>208</v>
      </c>
      <c r="B219" s="5">
        <v>32</v>
      </c>
      <c r="C219" s="5">
        <v>21</v>
      </c>
      <c r="D219" s="5">
        <v>77</v>
      </c>
    </row>
    <row r="220" spans="1:4" ht="15.75" thickBot="1" x14ac:dyDescent="0.25">
      <c r="A220" s="3" t="s">
        <v>209</v>
      </c>
      <c r="B220" s="5"/>
      <c r="C220" s="5"/>
      <c r="D220" s="5"/>
    </row>
    <row r="221" spans="1:4" ht="15.75" thickBot="1" x14ac:dyDescent="0.25">
      <c r="A221" s="3" t="s">
        <v>210</v>
      </c>
      <c r="B221" s="5">
        <v>26</v>
      </c>
      <c r="C221" s="5">
        <v>17</v>
      </c>
      <c r="D221" s="5">
        <v>120</v>
      </c>
    </row>
    <row r="222" spans="1:4" ht="15.75" thickBot="1" x14ac:dyDescent="0.25">
      <c r="A222" s="3" t="s">
        <v>211</v>
      </c>
      <c r="B222" s="5">
        <v>29</v>
      </c>
      <c r="C222" s="5">
        <v>20</v>
      </c>
      <c r="D222" s="5">
        <v>55</v>
      </c>
    </row>
    <row r="223" spans="1:4" ht="15.75" thickBot="1" x14ac:dyDescent="0.25">
      <c r="A223" s="3" t="s">
        <v>34</v>
      </c>
      <c r="B223" s="5">
        <v>17</v>
      </c>
      <c r="C223" s="5">
        <v>12</v>
      </c>
      <c r="D223" s="5">
        <v>95</v>
      </c>
    </row>
    <row r="224" spans="1:4" ht="15.75" thickBot="1" x14ac:dyDescent="0.25">
      <c r="A224" s="3" t="s">
        <v>212</v>
      </c>
      <c r="B224" s="5">
        <v>40</v>
      </c>
      <c r="C224" s="5">
        <v>27</v>
      </c>
      <c r="D224" s="5">
        <v>115</v>
      </c>
    </row>
    <row r="225" spans="1:4" ht="15.75" thickBot="1" x14ac:dyDescent="0.25">
      <c r="A225" s="3" t="s">
        <v>213</v>
      </c>
      <c r="B225" s="5">
        <v>33</v>
      </c>
      <c r="C225" s="5">
        <v>22</v>
      </c>
      <c r="D225" s="5">
        <v>108</v>
      </c>
    </row>
    <row r="226" spans="1:4" ht="15.75" thickBot="1" x14ac:dyDescent="0.25">
      <c r="A226" s="3" t="s">
        <v>214</v>
      </c>
      <c r="B226" s="5">
        <v>41</v>
      </c>
      <c r="C226" s="5">
        <v>28</v>
      </c>
      <c r="D226" s="5">
        <v>143</v>
      </c>
    </row>
    <row r="227" spans="1:4" ht="15.75" thickBot="1" x14ac:dyDescent="0.25">
      <c r="A227" s="3" t="s">
        <v>215</v>
      </c>
      <c r="B227" s="5">
        <v>26</v>
      </c>
      <c r="C227" s="5">
        <v>17</v>
      </c>
      <c r="D227" s="5">
        <v>98</v>
      </c>
    </row>
    <row r="228" spans="1:4" ht="15.75" thickBot="1" x14ac:dyDescent="0.25">
      <c r="A228" s="3" t="s">
        <v>216</v>
      </c>
      <c r="B228" s="5">
        <v>32</v>
      </c>
      <c r="C228" s="5">
        <v>21</v>
      </c>
      <c r="D228" s="5">
        <v>85</v>
      </c>
    </row>
    <row r="229" spans="1:4" ht="15.75" thickBot="1" x14ac:dyDescent="0.25">
      <c r="A229" s="3" t="s">
        <v>217</v>
      </c>
      <c r="B229" s="5">
        <v>48</v>
      </c>
      <c r="C229" s="5">
        <v>32</v>
      </c>
      <c r="D229" s="5">
        <v>90</v>
      </c>
    </row>
    <row r="230" spans="1:4" ht="15.75" thickBot="1" x14ac:dyDescent="0.25">
      <c r="A230" s="3" t="s">
        <v>218</v>
      </c>
      <c r="B230" s="5">
        <v>34</v>
      </c>
      <c r="C230" s="5">
        <v>23</v>
      </c>
      <c r="D230" s="5">
        <v>104</v>
      </c>
    </row>
    <row r="231" spans="1:4" ht="15.75" thickBot="1" x14ac:dyDescent="0.25">
      <c r="A231" s="3" t="s">
        <v>219</v>
      </c>
      <c r="B231" s="5">
        <v>52</v>
      </c>
      <c r="C231" s="5">
        <v>35</v>
      </c>
      <c r="D231" s="5">
        <v>160</v>
      </c>
    </row>
    <row r="232" spans="1:4" ht="15.75" thickBot="1" x14ac:dyDescent="0.25">
      <c r="A232" s="3" t="s">
        <v>220</v>
      </c>
      <c r="B232" s="5">
        <v>45</v>
      </c>
      <c r="C232" s="5">
        <v>30</v>
      </c>
      <c r="D232" s="5">
        <v>127</v>
      </c>
    </row>
    <row r="233" spans="1:4" ht="15.75" thickBot="1" x14ac:dyDescent="0.25">
      <c r="A233" s="3" t="s">
        <v>221</v>
      </c>
      <c r="B233" s="5">
        <v>65</v>
      </c>
      <c r="C233" s="5">
        <v>44</v>
      </c>
      <c r="D233" s="5">
        <v>156</v>
      </c>
    </row>
    <row r="234" spans="1:4" ht="30.75" thickBot="1" x14ac:dyDescent="0.25">
      <c r="A234" s="3" t="s">
        <v>283</v>
      </c>
      <c r="B234" s="5"/>
      <c r="C234" s="5"/>
      <c r="D234" s="5"/>
    </row>
    <row r="235" spans="1:4" ht="15.75" thickBot="1" x14ac:dyDescent="0.25">
      <c r="A235" s="3" t="s">
        <v>222</v>
      </c>
      <c r="B235" s="5">
        <v>77</v>
      </c>
      <c r="C235" s="5">
        <v>52</v>
      </c>
      <c r="D235" s="5">
        <v>182</v>
      </c>
    </row>
    <row r="236" spans="1:4" ht="15.75" thickBot="1" x14ac:dyDescent="0.25">
      <c r="A236" s="3" t="s">
        <v>277</v>
      </c>
      <c r="B236" s="5">
        <v>63</v>
      </c>
      <c r="C236" s="5">
        <v>42</v>
      </c>
      <c r="D236" s="5">
        <v>333</v>
      </c>
    </row>
    <row r="237" spans="1:4" ht="15.75" thickBot="1" x14ac:dyDescent="0.25">
      <c r="A237" s="3" t="s">
        <v>223</v>
      </c>
      <c r="B237" s="5">
        <v>65</v>
      </c>
      <c r="C237" s="5">
        <v>44</v>
      </c>
      <c r="D237" s="5">
        <v>233</v>
      </c>
    </row>
    <row r="238" spans="1:4" ht="15.75" thickBot="1" x14ac:dyDescent="0.25">
      <c r="A238" s="3" t="s">
        <v>278</v>
      </c>
      <c r="B238" s="5">
        <v>62</v>
      </c>
      <c r="C238" s="5">
        <v>41</v>
      </c>
      <c r="D238" s="5">
        <v>204</v>
      </c>
    </row>
    <row r="239" spans="1:4" ht="15.75" thickBot="1" x14ac:dyDescent="0.25">
      <c r="A239" s="3" t="s">
        <v>224</v>
      </c>
      <c r="B239" s="5">
        <v>64</v>
      </c>
      <c r="C239" s="5">
        <v>43</v>
      </c>
      <c r="D239" s="5">
        <v>262</v>
      </c>
    </row>
    <row r="240" spans="1:4" ht="15.75" thickBot="1" x14ac:dyDescent="0.25">
      <c r="A240" s="3" t="s">
        <v>225</v>
      </c>
      <c r="B240" s="5">
        <v>65</v>
      </c>
      <c r="C240" s="5">
        <v>44</v>
      </c>
      <c r="D240" s="5">
        <v>256</v>
      </c>
    </row>
    <row r="241" spans="1:4" ht="15.75" thickBot="1" x14ac:dyDescent="0.25">
      <c r="A241" s="3" t="s">
        <v>226</v>
      </c>
      <c r="B241" s="5">
        <v>66</v>
      </c>
      <c r="C241" s="5">
        <v>44</v>
      </c>
      <c r="D241" s="5">
        <v>308</v>
      </c>
    </row>
    <row r="242" spans="1:4" ht="15.75" thickBot="1" x14ac:dyDescent="0.25">
      <c r="A242" s="3" t="s">
        <v>279</v>
      </c>
      <c r="B242" s="5">
        <v>59</v>
      </c>
      <c r="C242" s="5">
        <v>40</v>
      </c>
      <c r="D242" s="5">
        <v>327</v>
      </c>
    </row>
    <row r="243" spans="1:4" ht="15.75" thickBot="1" x14ac:dyDescent="0.25">
      <c r="A243" s="3" t="s">
        <v>227</v>
      </c>
      <c r="B243" s="5">
        <v>66</v>
      </c>
      <c r="C243" s="5">
        <v>44</v>
      </c>
      <c r="D243" s="5">
        <v>203</v>
      </c>
    </row>
    <row r="244" spans="1:4" ht="15.75" thickBot="1" x14ac:dyDescent="0.25">
      <c r="A244" s="3" t="s">
        <v>34</v>
      </c>
      <c r="B244" s="5">
        <v>59</v>
      </c>
      <c r="C244" s="5">
        <v>40</v>
      </c>
      <c r="D244" s="5">
        <v>182</v>
      </c>
    </row>
    <row r="245" spans="1:4" ht="30.75" thickBot="1" x14ac:dyDescent="0.25">
      <c r="A245" s="3" t="s">
        <v>284</v>
      </c>
      <c r="B245" s="5"/>
      <c r="C245" s="5"/>
      <c r="D245" s="5"/>
    </row>
    <row r="246" spans="1:4" ht="15.75" thickBot="1" x14ac:dyDescent="0.25">
      <c r="A246" s="3" t="s">
        <v>280</v>
      </c>
      <c r="B246" s="5">
        <v>66</v>
      </c>
      <c r="C246" s="5">
        <v>44</v>
      </c>
      <c r="D246" s="5">
        <v>163</v>
      </c>
    </row>
    <row r="247" spans="1:4" ht="15.75" thickBot="1" x14ac:dyDescent="0.25">
      <c r="A247" s="3" t="s">
        <v>34</v>
      </c>
      <c r="B247" s="5">
        <v>52</v>
      </c>
      <c r="C247" s="5">
        <v>35</v>
      </c>
      <c r="D247" s="5">
        <v>99</v>
      </c>
    </row>
    <row r="248" spans="1:4" ht="15.75" thickBot="1" x14ac:dyDescent="0.25">
      <c r="A248" s="3" t="s">
        <v>228</v>
      </c>
      <c r="B248" s="5">
        <v>41</v>
      </c>
      <c r="C248" s="5">
        <v>28</v>
      </c>
      <c r="D248" s="5">
        <v>86</v>
      </c>
    </row>
    <row r="249" spans="1:4" ht="15.75" thickBot="1" x14ac:dyDescent="0.25">
      <c r="A249" s="3" t="s">
        <v>229</v>
      </c>
      <c r="B249" s="5">
        <v>20</v>
      </c>
      <c r="C249" s="5">
        <v>13</v>
      </c>
      <c r="D249" s="5">
        <v>98</v>
      </c>
    </row>
    <row r="250" spans="1:4" ht="15.75" thickBot="1" x14ac:dyDescent="0.25">
      <c r="A250" s="3" t="s">
        <v>230</v>
      </c>
      <c r="B250" s="5">
        <v>46</v>
      </c>
      <c r="C250" s="5">
        <v>31</v>
      </c>
      <c r="D250" s="5">
        <v>74</v>
      </c>
    </row>
    <row r="251" spans="1:4" ht="15.75" thickBot="1" x14ac:dyDescent="0.25">
      <c r="A251" s="3" t="s">
        <v>231</v>
      </c>
      <c r="B251" s="5">
        <v>42</v>
      </c>
      <c r="C251" s="5">
        <v>28</v>
      </c>
      <c r="D251" s="5">
        <v>125</v>
      </c>
    </row>
    <row r="252" spans="1:4" ht="15.75" thickBot="1" x14ac:dyDescent="0.25">
      <c r="A252" s="8"/>
    </row>
    <row r="253" spans="1:4" ht="39" customHeight="1" thickBot="1" x14ac:dyDescent="0.25">
      <c r="A253" s="105" t="s">
        <v>287</v>
      </c>
      <c r="B253" s="106"/>
      <c r="C253" s="106"/>
      <c r="D253" s="107"/>
    </row>
    <row r="254" spans="1:4" ht="15" x14ac:dyDescent="0.2">
      <c r="A254" s="8" t="s">
        <v>241</v>
      </c>
    </row>
  </sheetData>
  <mergeCells count="7">
    <mergeCell ref="A253:D253"/>
    <mergeCell ref="A2:D2"/>
    <mergeCell ref="A3:A6"/>
    <mergeCell ref="B3:C3"/>
    <mergeCell ref="D3:D5"/>
    <mergeCell ref="B4:B5"/>
    <mergeCell ref="C4:C5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ABBCAC3AE3B44794A9A38DB478D9B1" ma:contentTypeVersion="13" ma:contentTypeDescription="Ein neues Dokument erstellen." ma:contentTypeScope="" ma:versionID="8f42fe67ffdf1de24bd3dbbea50e8322">
  <xsd:schema xmlns:xsd="http://www.w3.org/2001/XMLSchema" xmlns:xs="http://www.w3.org/2001/XMLSchema" xmlns:p="http://schemas.microsoft.com/office/2006/metadata/properties" xmlns:ns2="fcd63c93-7d63-419c-a44f-aaea9fe0384a" xmlns:ns3="3813a82e-7f7b-4c0b-b9f5-fdb485072a25" targetNamespace="http://schemas.microsoft.com/office/2006/metadata/properties" ma:root="true" ma:fieldsID="2d2d0b6db201886eaacb355f2a8d9082" ns2:_="" ns3:_="">
    <xsd:import namespace="fcd63c93-7d63-419c-a44f-aaea9fe0384a"/>
    <xsd:import namespace="3813a82e-7f7b-4c0b-b9f5-fdb485072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63c93-7d63-419c-a44f-aaea9fe03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3a82e-7f7b-4c0b-b9f5-fdb485072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BSO999929 xmlns="http://www.datev.de/BSOffice/999929">f9fdcba0-0ed1-46a7-b40f-e5e58b25fe54</BSO999929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DB9B7-069E-40C0-BC79-EC56733D3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63c93-7d63-419c-a44f-aaea9fe0384a"/>
    <ds:schemaRef ds:uri="3813a82e-7f7b-4c0b-b9f5-fdb485072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573E83-A232-4784-9D59-D06DBDC78F58}">
  <ds:schemaRefs>
    <ds:schemaRef ds:uri="http://www.datev.de/BSOffice/999929"/>
  </ds:schemaRefs>
</ds:datastoreItem>
</file>

<file path=customXml/itemProps3.xml><?xml version="1.0" encoding="utf-8"?>
<ds:datastoreItem xmlns:ds="http://schemas.openxmlformats.org/officeDocument/2006/customXml" ds:itemID="{404FF0F9-0C07-44A3-98E4-B98D356681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 Ausland </vt:lpstr>
      <vt:lpstr>Reisezieltabelle</vt:lpstr>
      <vt:lpstr>'Reisekosten Ausland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Classen, Armin</cp:lastModifiedBy>
  <cp:revision>2</cp:revision>
  <cp:lastPrinted>2022-02-11T05:45:56Z</cp:lastPrinted>
  <dcterms:created xsi:type="dcterms:W3CDTF">2015-05-26T20:45:59Z</dcterms:created>
  <dcterms:modified xsi:type="dcterms:W3CDTF">2023-05-31T14:18:26Z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0x010100ACABBCAC3AE3B44794A9A38DB478D9B1</vt:lpwstr>
  </property>
</Properties>
</file>